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firstSheet="2"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<sst xmlns="http://schemas.openxmlformats.org/spreadsheetml/2006/main" count="3316" uniqueCount="287">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</sst>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Hyperlink" xfId="1" builtinId="8"/>
    <cellStyle name="Normal" xfId="0" builtinId="0"/>
  </cellStyles>
  <dxfs count="148">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3</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2015</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27" sqref="F27"/>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8" t="s">
        <v>267</v>
      </c>
      <c r="D5" s="169"/>
      <c r="E5" s="168" t="s">
        <v>19</v>
      </c>
      <c r="F5" s="169"/>
      <c r="G5" s="168" t="s">
        <v>20</v>
      </c>
      <c r="H5" s="169"/>
      <c r="I5" s="168" t="s">
        <v>21</v>
      </c>
      <c r="J5" s="169"/>
      <c r="K5" s="194" t="s">
        <v>22</v>
      </c>
      <c r="L5" s="194"/>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94" t="s">
        <v>61</v>
      </c>
      <c r="L6" s="194"/>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18" t="s">
        <v>234</v>
      </c>
      <c r="D8" s="218"/>
      <c r="E8" s="213">
        <v>4</v>
      </c>
      <c r="F8" s="213"/>
      <c r="G8" s="213">
        <v>4</v>
      </c>
      <c r="H8" s="213"/>
      <c r="I8" s="213">
        <v>4</v>
      </c>
      <c r="J8" s="213"/>
      <c r="K8" s="213">
        <v>4</v>
      </c>
      <c r="L8" s="213"/>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c r="D14" s="63"/>
      <c r="E14" s="63">
        <v>367</v>
      </c>
      <c r="F14" s="63"/>
      <c r="G14" s="63"/>
      <c r="H14" s="63"/>
      <c r="I14" s="63"/>
      <c r="J14" s="63"/>
      <c r="K14" s="63"/>
      <c r="L14" s="63"/>
      <c r="M14" s="144"/>
      <c r="N14" s="144"/>
      <c r="O14" s="50"/>
    </row>
    <row r="15" spans="1:15" x14ac:dyDescent="0.2">
      <c r="A15" s="61">
        <v>2</v>
      </c>
      <c r="B15" s="61"/>
      <c r="C15" s="63"/>
      <c r="D15" s="63"/>
      <c r="E15" s="63">
        <v>441</v>
      </c>
      <c r="F15" s="63"/>
      <c r="G15" s="63">
        <v>1.8</v>
      </c>
      <c r="H15" s="63" t="s">
        <v>166</v>
      </c>
      <c r="I15" s="63">
        <v>70</v>
      </c>
      <c r="J15" s="63" t="s">
        <v>166</v>
      </c>
      <c r="K15" s="63">
        <v>30</v>
      </c>
      <c r="L15" s="63" t="s">
        <v>166</v>
      </c>
      <c r="M15" s="144"/>
      <c r="N15" s="144"/>
      <c r="O15" s="50"/>
    </row>
    <row r="16" spans="1:15" x14ac:dyDescent="0.2">
      <c r="A16" s="61">
        <v>3</v>
      </c>
      <c r="B16" s="61"/>
      <c r="C16" s="63"/>
      <c r="D16" s="63"/>
      <c r="E16" s="63">
        <v>271</v>
      </c>
      <c r="F16" s="63"/>
      <c r="G16" s="63"/>
      <c r="H16" s="63"/>
      <c r="I16" s="63"/>
      <c r="J16" s="63"/>
      <c r="K16" s="63"/>
      <c r="L16" s="63"/>
      <c r="M16" s="144"/>
      <c r="N16" s="144"/>
      <c r="O16" s="50"/>
    </row>
    <row r="17" spans="1:15" x14ac:dyDescent="0.2">
      <c r="A17" s="61">
        <v>4</v>
      </c>
      <c r="B17" s="61"/>
      <c r="C17" s="63">
        <v>1.5</v>
      </c>
      <c r="D17" s="63"/>
      <c r="E17" s="63">
        <v>0</v>
      </c>
      <c r="F17" s="63"/>
      <c r="G17" s="63">
        <v>1.8</v>
      </c>
      <c r="H17" s="63" t="s">
        <v>166</v>
      </c>
      <c r="I17" s="63">
        <v>70</v>
      </c>
      <c r="J17" s="63" t="s">
        <v>166</v>
      </c>
      <c r="K17" s="63">
        <v>30</v>
      </c>
      <c r="L17" s="63" t="s">
        <v>166</v>
      </c>
      <c r="M17" s="144"/>
      <c r="N17" s="144"/>
      <c r="O17" s="50"/>
    </row>
    <row r="18" spans="1:15" x14ac:dyDescent="0.2">
      <c r="A18" s="61">
        <v>5</v>
      </c>
      <c r="B18" s="61"/>
      <c r="C18" s="63"/>
      <c r="D18" s="63"/>
      <c r="E18" s="63">
        <v>0</v>
      </c>
      <c r="F18" s="63"/>
      <c r="G18" s="63"/>
      <c r="H18" s="63"/>
      <c r="I18" s="63"/>
      <c r="J18" s="63"/>
      <c r="K18" s="63"/>
      <c r="L18" s="63"/>
      <c r="M18" s="144"/>
      <c r="N18" s="144"/>
      <c r="O18" s="50"/>
    </row>
    <row r="19" spans="1:15" x14ac:dyDescent="0.2">
      <c r="A19" s="61">
        <v>6</v>
      </c>
      <c r="B19" s="61"/>
      <c r="C19" s="63"/>
      <c r="D19" s="63"/>
      <c r="E19" s="63">
        <v>0</v>
      </c>
      <c r="F19" s="63"/>
      <c r="G19" s="63"/>
      <c r="H19" s="63"/>
      <c r="I19" s="63"/>
      <c r="J19" s="63"/>
      <c r="K19" s="63"/>
      <c r="L19" s="63"/>
      <c r="M19" s="144"/>
      <c r="N19" s="144"/>
      <c r="O19" s="50"/>
    </row>
    <row r="20" spans="1:15" x14ac:dyDescent="0.2">
      <c r="A20" s="61">
        <v>7</v>
      </c>
      <c r="B20" s="61"/>
      <c r="C20" s="63"/>
      <c r="D20" s="63"/>
      <c r="E20" s="63">
        <v>0</v>
      </c>
      <c r="F20" s="63"/>
      <c r="G20" s="63">
        <v>1.8</v>
      </c>
      <c r="H20" s="63" t="s">
        <v>166</v>
      </c>
      <c r="I20" s="63">
        <v>68</v>
      </c>
      <c r="J20" s="63" t="s">
        <v>166</v>
      </c>
      <c r="K20" s="63">
        <v>32</v>
      </c>
      <c r="L20" s="63" t="s">
        <v>166</v>
      </c>
      <c r="M20" s="144"/>
      <c r="N20" s="144"/>
      <c r="O20" s="50"/>
    </row>
    <row r="21" spans="1:15" x14ac:dyDescent="0.2">
      <c r="A21" s="61">
        <v>8</v>
      </c>
      <c r="B21" s="61"/>
      <c r="C21" s="63"/>
      <c r="D21" s="63"/>
      <c r="E21" s="63">
        <v>225</v>
      </c>
      <c r="F21" s="63"/>
      <c r="G21" s="63"/>
      <c r="H21" s="63"/>
      <c r="I21" s="63"/>
      <c r="J21" s="63"/>
      <c r="K21" s="63"/>
      <c r="L21" s="63"/>
      <c r="M21" s="144"/>
      <c r="N21" s="144"/>
      <c r="O21" s="50"/>
    </row>
    <row r="22" spans="1:15" x14ac:dyDescent="0.2">
      <c r="A22" s="61">
        <v>9</v>
      </c>
      <c r="B22" s="61"/>
      <c r="C22" s="63">
        <v>2</v>
      </c>
      <c r="D22" s="63" t="s">
        <v>166</v>
      </c>
      <c r="E22" s="63">
        <v>441</v>
      </c>
      <c r="F22" s="63"/>
      <c r="G22" s="63">
        <v>1.8</v>
      </c>
      <c r="H22" s="63" t="s">
        <v>166</v>
      </c>
      <c r="I22" s="63">
        <v>70</v>
      </c>
      <c r="J22" s="63" t="s">
        <v>166</v>
      </c>
      <c r="K22" s="63">
        <v>30</v>
      </c>
      <c r="L22" s="63" t="s">
        <v>166</v>
      </c>
      <c r="M22" s="144"/>
      <c r="N22" s="144"/>
      <c r="O22" s="50"/>
    </row>
    <row r="23" spans="1:15" x14ac:dyDescent="0.2">
      <c r="A23" s="61">
        <v>10</v>
      </c>
      <c r="B23" s="61"/>
      <c r="C23" s="63"/>
      <c r="D23" s="63"/>
      <c r="E23" s="63">
        <v>381</v>
      </c>
      <c r="F23" s="63"/>
      <c r="G23" s="63"/>
      <c r="H23" s="63"/>
      <c r="I23" s="63"/>
      <c r="J23" s="63"/>
      <c r="K23" s="63"/>
      <c r="L23" s="63"/>
      <c r="M23" s="144"/>
      <c r="N23" s="144"/>
      <c r="O23" s="50"/>
    </row>
    <row r="24" spans="1:15" x14ac:dyDescent="0.2">
      <c r="A24" s="61">
        <v>11</v>
      </c>
      <c r="B24" s="61"/>
      <c r="C24" s="63">
        <v>1.5</v>
      </c>
      <c r="D24" s="63" t="s">
        <v>166</v>
      </c>
      <c r="E24" s="63">
        <v>144</v>
      </c>
      <c r="F24" s="63"/>
      <c r="G24" s="63">
        <v>1.8</v>
      </c>
      <c r="H24" s="63" t="s">
        <v>166</v>
      </c>
      <c r="I24" s="63">
        <v>70</v>
      </c>
      <c r="J24" s="63" t="s">
        <v>166</v>
      </c>
      <c r="K24" s="63">
        <v>30</v>
      </c>
      <c r="L24" s="63" t="s">
        <v>166</v>
      </c>
      <c r="M24" s="144"/>
      <c r="N24" s="144"/>
      <c r="O24" s="50"/>
    </row>
    <row r="25" spans="1:15" x14ac:dyDescent="0.2">
      <c r="A25" s="61">
        <v>12</v>
      </c>
      <c r="B25" s="61"/>
      <c r="C25" s="63"/>
      <c r="D25" s="63"/>
      <c r="E25" s="63">
        <v>304</v>
      </c>
      <c r="F25" s="63"/>
      <c r="G25" s="63"/>
      <c r="H25" s="63"/>
      <c r="I25" s="63"/>
      <c r="J25" s="63"/>
      <c r="K25" s="63"/>
      <c r="L25" s="63"/>
      <c r="M25" s="144"/>
      <c r="N25" s="144"/>
      <c r="O25" s="50"/>
    </row>
    <row r="26" spans="1:15" x14ac:dyDescent="0.2">
      <c r="A26" s="61">
        <v>13</v>
      </c>
      <c r="B26" s="61"/>
      <c r="C26" s="63"/>
      <c r="D26" s="63"/>
      <c r="E26" s="63">
        <v>0</v>
      </c>
      <c r="F26" s="63"/>
      <c r="G26" s="63"/>
      <c r="H26" s="63"/>
      <c r="I26" s="63"/>
      <c r="J26" s="63"/>
      <c r="K26" s="63"/>
      <c r="L26" s="63"/>
      <c r="M26" s="144"/>
      <c r="N26" s="144"/>
      <c r="O26" s="50"/>
    </row>
    <row r="27" spans="1:15" x14ac:dyDescent="0.2">
      <c r="A27" s="61">
        <v>14</v>
      </c>
      <c r="B27" s="61"/>
      <c r="C27" s="63">
        <v>0.5</v>
      </c>
      <c r="D27" s="63" t="s">
        <v>166</v>
      </c>
      <c r="E27" s="63">
        <v>0</v>
      </c>
      <c r="F27" s="63"/>
      <c r="G27" s="63">
        <v>1.5</v>
      </c>
      <c r="H27" s="63" t="s">
        <v>166</v>
      </c>
      <c r="I27" s="63">
        <v>64</v>
      </c>
      <c r="J27" s="63" t="s">
        <v>166</v>
      </c>
      <c r="K27" s="63">
        <v>36</v>
      </c>
      <c r="L27" s="63" t="s">
        <v>166</v>
      </c>
      <c r="M27" s="144"/>
      <c r="N27" s="144"/>
      <c r="O27" s="50"/>
    </row>
    <row r="28" spans="1:15" x14ac:dyDescent="0.2">
      <c r="A28" s="61">
        <v>15</v>
      </c>
      <c r="B28" s="61"/>
      <c r="C28" s="63"/>
      <c r="D28" s="63"/>
      <c r="E28" s="63">
        <v>261</v>
      </c>
      <c r="F28" s="63"/>
      <c r="G28" s="63"/>
      <c r="H28" s="63"/>
      <c r="I28" s="63"/>
      <c r="J28" s="63"/>
      <c r="K28" s="63"/>
      <c r="L28" s="63"/>
      <c r="M28" s="144"/>
      <c r="N28" s="144"/>
      <c r="O28" s="50"/>
    </row>
    <row r="29" spans="1:15" x14ac:dyDescent="0.2">
      <c r="A29" s="61">
        <v>16</v>
      </c>
      <c r="B29" s="61"/>
      <c r="C29" s="63"/>
      <c r="D29" s="63"/>
      <c r="E29" s="63">
        <v>285.33333333333331</v>
      </c>
      <c r="F29" s="63"/>
      <c r="G29" s="63">
        <v>1.5</v>
      </c>
      <c r="H29" s="99" t="s">
        <v>166</v>
      </c>
      <c r="I29" s="63">
        <v>67</v>
      </c>
      <c r="J29" s="99" t="s">
        <v>166</v>
      </c>
      <c r="K29" s="63">
        <v>33</v>
      </c>
      <c r="L29" s="99" t="s">
        <v>166</v>
      </c>
      <c r="M29" s="144"/>
      <c r="N29" s="144"/>
      <c r="O29" s="50"/>
    </row>
    <row r="30" spans="1:15" x14ac:dyDescent="0.2">
      <c r="A30" s="61">
        <v>17</v>
      </c>
      <c r="B30" s="61"/>
      <c r="C30" s="63"/>
      <c r="D30" s="63"/>
      <c r="E30" s="63">
        <v>285.33333333333331</v>
      </c>
      <c r="F30" s="63"/>
      <c r="G30" s="63"/>
      <c r="H30" s="63"/>
      <c r="I30" s="63"/>
      <c r="J30" s="63"/>
      <c r="K30" s="63"/>
      <c r="L30" s="63"/>
      <c r="M30" s="144"/>
      <c r="N30" s="144"/>
      <c r="O30" s="50"/>
    </row>
    <row r="31" spans="1:15" x14ac:dyDescent="0.2">
      <c r="A31" s="61">
        <v>18</v>
      </c>
      <c r="B31" s="61"/>
      <c r="C31" s="63">
        <v>1.7</v>
      </c>
      <c r="D31" s="63" t="s">
        <v>166</v>
      </c>
      <c r="E31" s="63">
        <v>285.33333333333331</v>
      </c>
      <c r="F31" s="63"/>
      <c r="G31" s="63">
        <v>1.4</v>
      </c>
      <c r="H31" s="63" t="s">
        <v>166</v>
      </c>
      <c r="I31" s="63">
        <v>67</v>
      </c>
      <c r="J31" s="63" t="s">
        <v>166</v>
      </c>
      <c r="K31" s="63">
        <v>33</v>
      </c>
      <c r="L31" s="63" t="s">
        <v>166</v>
      </c>
      <c r="M31" s="144"/>
      <c r="N31" s="144"/>
      <c r="O31" s="50"/>
    </row>
    <row r="32" spans="1:15" x14ac:dyDescent="0.2">
      <c r="A32" s="61">
        <v>19</v>
      </c>
      <c r="B32" s="61"/>
      <c r="C32" s="63"/>
      <c r="D32" s="63"/>
      <c r="E32" s="63">
        <v>263.33333333333331</v>
      </c>
      <c r="F32" s="63"/>
      <c r="G32" s="63"/>
      <c r="H32" s="63"/>
      <c r="I32" s="63"/>
      <c r="J32" s="63"/>
      <c r="K32" s="63"/>
      <c r="L32" s="63"/>
      <c r="M32" s="144"/>
      <c r="N32" s="144"/>
      <c r="O32" s="50"/>
    </row>
    <row r="33" spans="1:15" x14ac:dyDescent="0.2">
      <c r="A33" s="61">
        <v>20</v>
      </c>
      <c r="B33" s="61"/>
      <c r="C33" s="63"/>
      <c r="D33" s="63"/>
      <c r="E33" s="63">
        <v>263.33333333333331</v>
      </c>
      <c r="F33" s="63"/>
      <c r="G33" s="63"/>
      <c r="H33" s="63"/>
      <c r="I33" s="63"/>
      <c r="J33" s="63"/>
      <c r="K33" s="63"/>
      <c r="L33" s="63"/>
      <c r="M33" s="144"/>
      <c r="N33" s="144"/>
      <c r="O33" s="50"/>
    </row>
    <row r="34" spans="1:15" x14ac:dyDescent="0.2">
      <c r="A34" s="61">
        <v>21</v>
      </c>
      <c r="B34" s="61"/>
      <c r="C34" s="63"/>
      <c r="D34" s="63"/>
      <c r="E34" s="63">
        <v>263.33333333333331</v>
      </c>
      <c r="F34" s="63"/>
      <c r="G34" s="63">
        <v>1.7</v>
      </c>
      <c r="H34" s="63" t="s">
        <v>166</v>
      </c>
      <c r="I34" s="63">
        <v>66</v>
      </c>
      <c r="J34" s="63" t="s">
        <v>166</v>
      </c>
      <c r="K34" s="63">
        <v>34</v>
      </c>
      <c r="L34" s="63" t="s">
        <v>166</v>
      </c>
      <c r="M34" s="144"/>
      <c r="N34" s="144"/>
      <c r="O34" s="50"/>
    </row>
    <row r="35" spans="1:15" x14ac:dyDescent="0.2">
      <c r="A35" s="61">
        <v>22</v>
      </c>
      <c r="B35" s="61"/>
      <c r="C35" s="63"/>
      <c r="D35" s="63"/>
      <c r="E35" s="63">
        <v>330</v>
      </c>
      <c r="F35" s="63"/>
      <c r="G35" s="63"/>
      <c r="H35" s="63"/>
      <c r="I35" s="63"/>
      <c r="J35" s="63"/>
      <c r="K35" s="63"/>
      <c r="L35" s="63"/>
      <c r="M35" s="144"/>
      <c r="N35" s="144"/>
      <c r="O35" s="50"/>
    </row>
    <row r="36" spans="1:15" x14ac:dyDescent="0.2">
      <c r="A36" s="61">
        <v>23</v>
      </c>
      <c r="B36" s="61"/>
      <c r="C36" s="63">
        <v>2</v>
      </c>
      <c r="D36" s="63" t="s">
        <v>166</v>
      </c>
      <c r="E36" s="63">
        <v>226.5</v>
      </c>
      <c r="F36" s="63"/>
      <c r="G36" s="63">
        <v>1.7</v>
      </c>
      <c r="H36" s="63" t="s">
        <v>166</v>
      </c>
      <c r="I36" s="63">
        <v>67</v>
      </c>
      <c r="J36" s="63" t="s">
        <v>166</v>
      </c>
      <c r="K36" s="63">
        <v>33</v>
      </c>
      <c r="L36" s="63" t="s">
        <v>166</v>
      </c>
      <c r="M36" s="144"/>
      <c r="N36" s="144"/>
      <c r="O36" s="50"/>
    </row>
    <row r="37" spans="1:15" x14ac:dyDescent="0.2">
      <c r="A37" s="61">
        <v>24</v>
      </c>
      <c r="B37" s="61"/>
      <c r="C37" s="63"/>
      <c r="D37" s="63"/>
      <c r="E37" s="63">
        <v>226.5</v>
      </c>
      <c r="F37" s="63"/>
      <c r="G37" s="63"/>
      <c r="H37" s="63"/>
      <c r="I37" s="63"/>
      <c r="J37" s="63"/>
      <c r="K37" s="63"/>
      <c r="L37" s="63"/>
      <c r="M37" s="144"/>
      <c r="N37" s="144"/>
      <c r="O37" s="50"/>
    </row>
    <row r="38" spans="1:15" x14ac:dyDescent="0.2">
      <c r="A38" s="61">
        <v>25</v>
      </c>
      <c r="B38" s="61"/>
      <c r="C38" s="63"/>
      <c r="D38" s="63"/>
      <c r="E38" s="63">
        <v>226.5</v>
      </c>
      <c r="F38" s="63"/>
      <c r="G38" s="63">
        <v>1.7</v>
      </c>
      <c r="H38" s="63" t="s">
        <v>166</v>
      </c>
      <c r="I38" s="63">
        <v>69</v>
      </c>
      <c r="J38" s="63" t="s">
        <v>166</v>
      </c>
      <c r="K38" s="63">
        <v>31</v>
      </c>
      <c r="L38" s="63" t="s">
        <v>166</v>
      </c>
      <c r="M38" s="144"/>
      <c r="N38" s="144"/>
      <c r="O38" s="50"/>
    </row>
    <row r="39" spans="1:15" x14ac:dyDescent="0.2">
      <c r="A39" s="61">
        <v>26</v>
      </c>
      <c r="B39" s="61"/>
      <c r="C39" s="63"/>
      <c r="D39" s="63"/>
      <c r="E39" s="63">
        <v>226.5</v>
      </c>
      <c r="F39" s="63"/>
      <c r="G39" s="63"/>
      <c r="H39" s="63"/>
      <c r="I39" s="63"/>
      <c r="J39" s="63"/>
      <c r="K39" s="63"/>
      <c r="L39" s="63"/>
      <c r="M39" s="144"/>
      <c r="N39" s="144"/>
      <c r="O39" s="50"/>
    </row>
    <row r="40" spans="1:15" x14ac:dyDescent="0.2">
      <c r="A40" s="61">
        <v>27</v>
      </c>
      <c r="B40" s="61"/>
      <c r="C40" s="63"/>
      <c r="D40" s="63"/>
      <c r="E40" s="63">
        <v>226.5</v>
      </c>
      <c r="F40" s="63"/>
      <c r="G40" s="63"/>
      <c r="H40" s="63"/>
      <c r="I40" s="63"/>
      <c r="J40" s="63"/>
      <c r="K40" s="63"/>
      <c r="L40" s="63"/>
      <c r="M40" s="144"/>
      <c r="N40" s="144"/>
      <c r="O40" s="50"/>
    </row>
    <row r="41" spans="1:15" x14ac:dyDescent="0.2">
      <c r="A41" s="61">
        <v>28</v>
      </c>
      <c r="B41" s="61"/>
      <c r="C41" s="63">
        <v>2.8</v>
      </c>
      <c r="D41" s="63" t="s">
        <v>166</v>
      </c>
      <c r="E41" s="63">
        <v>226.5</v>
      </c>
      <c r="F41" s="63"/>
      <c r="G41" s="63">
        <v>1.8</v>
      </c>
      <c r="H41" s="63" t="s">
        <v>166</v>
      </c>
      <c r="I41" s="63">
        <v>67</v>
      </c>
      <c r="J41" s="63" t="s">
        <v>166</v>
      </c>
      <c r="K41" s="63">
        <v>33</v>
      </c>
      <c r="L41" s="63" t="s">
        <v>166</v>
      </c>
      <c r="M41" s="144"/>
      <c r="N41" s="144"/>
      <c r="O41" s="50"/>
    </row>
    <row r="42" spans="1:15" x14ac:dyDescent="0.2">
      <c r="A42" s="61">
        <v>29</v>
      </c>
      <c r="B42" s="61"/>
      <c r="C42" s="63"/>
      <c r="D42" s="63"/>
      <c r="E42" s="63">
        <v>644</v>
      </c>
      <c r="F42" s="63"/>
      <c r="G42" s="63"/>
      <c r="H42" s="63"/>
      <c r="I42" s="63"/>
      <c r="J42" s="63"/>
      <c r="K42" s="63"/>
      <c r="L42" s="63"/>
      <c r="M42" s="144"/>
      <c r="N42" s="144"/>
      <c r="O42" s="50"/>
    </row>
    <row r="43" spans="1:15" x14ac:dyDescent="0.2">
      <c r="A43" s="61">
        <v>30</v>
      </c>
      <c r="B43" s="61"/>
      <c r="C43" s="63"/>
      <c r="D43" s="63"/>
      <c r="E43" s="63">
        <v>578</v>
      </c>
      <c r="F43" s="63"/>
      <c r="G43" s="63">
        <v>1.9</v>
      </c>
      <c r="H43" s="63" t="s">
        <v>166</v>
      </c>
      <c r="I43" s="63">
        <v>71</v>
      </c>
      <c r="J43" s="63" t="s">
        <v>166</v>
      </c>
      <c r="K43" s="63">
        <v>29</v>
      </c>
      <c r="L43" s="63" t="s">
        <v>166</v>
      </c>
      <c r="M43" s="144"/>
      <c r="N43" s="144"/>
      <c r="O43" s="50"/>
    </row>
    <row r="44" spans="1:15" x14ac:dyDescent="0.2">
      <c r="A44" s="61">
        <v>31</v>
      </c>
      <c r="B44" s="61"/>
      <c r="C44" s="63"/>
      <c r="D44" s="63"/>
      <c r="E44" s="63">
        <v>299</v>
      </c>
      <c r="F44" s="63"/>
      <c r="G44" s="63"/>
      <c r="H44" s="63"/>
      <c r="I44" s="63"/>
      <c r="J44" s="63"/>
      <c r="K44" s="63"/>
      <c r="L44" s="63"/>
      <c r="M44" s="144"/>
      <c r="N44" s="144"/>
      <c r="O44" s="50"/>
    </row>
    <row r="45" spans="1:15" x14ac:dyDescent="0.2">
      <c r="A45" s="67" t="s">
        <v>14</v>
      </c>
      <c r="B45" s="68"/>
      <c r="C45" s="68">
        <f>COUNT(C14:C44)</f>
        <v>7</v>
      </c>
      <c r="D45" s="68"/>
      <c r="E45" s="68">
        <f>COUNT(E14:E44)</f>
        <v>31</v>
      </c>
      <c r="F45" s="68"/>
      <c r="G45" s="68">
        <f>COUNT(G14:G44)</f>
        <v>13</v>
      </c>
      <c r="H45" s="68"/>
      <c r="I45" s="68">
        <f>COUNT(I14:I44)</f>
        <v>13</v>
      </c>
      <c r="J45" s="68"/>
      <c r="K45" s="68">
        <f>COUNT(K14:K44)</f>
        <v>13</v>
      </c>
      <c r="L45" s="68"/>
      <c r="M45" s="68">
        <f>COUNT(M14:M44)</f>
        <v>0</v>
      </c>
      <c r="N45" s="68"/>
      <c r="O45" s="50"/>
    </row>
    <row r="46" spans="1:15" x14ac:dyDescent="0.2">
      <c r="A46" s="67" t="s">
        <v>232</v>
      </c>
      <c r="B46" s="68"/>
      <c r="C46" s="68">
        <f>AVERAGE(C14:C44)</f>
        <v>1.7142857142857142</v>
      </c>
      <c r="D46" s="68"/>
      <c r="E46" s="68">
        <f>AVERAGE(E14:E44)</f>
        <v>248.09677419354838</v>
      </c>
      <c r="F46" s="68"/>
      <c r="G46" s="68">
        <f>AVERAGE(G14:G44)</f>
        <v>1.7076923076923076</v>
      </c>
      <c r="H46" s="68"/>
      <c r="I46" s="68">
        <f>AVERAGE(I14:I44)</f>
        <v>68.15384615384616</v>
      </c>
      <c r="J46" s="68"/>
      <c r="K46" s="68">
        <f>AVERAGE(K14:K44)</f>
        <v>31.846153846153847</v>
      </c>
      <c r="L46" s="68"/>
      <c r="M46" s="68" t="e">
        <f>AVERAGE(M14:M44)</f>
        <v>#DIV/0!</v>
      </c>
      <c r="N46" s="68"/>
      <c r="O46" s="50"/>
    </row>
    <row r="47" spans="1:15" x14ac:dyDescent="0.2">
      <c r="A47" s="67" t="s">
        <v>16</v>
      </c>
      <c r="B47" s="68"/>
      <c r="C47" s="68">
        <f>MAX(C14:C44)</f>
        <v>2.8</v>
      </c>
      <c r="D47" s="68"/>
      <c r="E47" s="68">
        <f>MAX(E14:E44)</f>
        <v>644</v>
      </c>
      <c r="F47" s="68"/>
      <c r="G47" s="68">
        <f>MAX(G14:G44)</f>
        <v>1.9</v>
      </c>
      <c r="H47" s="68"/>
      <c r="I47" s="68">
        <f>MAX(I14:I44)</f>
        <v>71</v>
      </c>
      <c r="J47" s="68"/>
      <c r="K47" s="68">
        <f>MAX(K14:K44)</f>
        <v>36</v>
      </c>
      <c r="L47" s="68"/>
      <c r="M47" s="68">
        <f>MAX(M14:M44)</f>
        <v>0</v>
      </c>
      <c r="N47" s="68"/>
      <c r="O47" s="50"/>
    </row>
    <row r="48" spans="1:15" x14ac:dyDescent="0.2">
      <c r="A48" s="67" t="s">
        <v>15</v>
      </c>
      <c r="B48" s="68"/>
      <c r="C48" s="68">
        <f>MIN(C14:C44)</f>
        <v>0.5</v>
      </c>
      <c r="D48" s="68"/>
      <c r="E48" s="68">
        <f>MIN(E14:E44)</f>
        <v>0</v>
      </c>
      <c r="F48" s="68"/>
      <c r="G48" s="68">
        <f>MIN(G14:G44)</f>
        <v>1.4</v>
      </c>
      <c r="H48" s="68"/>
      <c r="I48" s="68">
        <f>MIN(I14:I44)</f>
        <v>64</v>
      </c>
      <c r="J48" s="68"/>
      <c r="K48" s="68">
        <f>MIN(K14:K44)</f>
        <v>29</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E38" sqref="E38"/>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1">
        <v>89</v>
      </c>
      <c r="D4" s="222"/>
      <c r="E4" s="221">
        <v>90</v>
      </c>
      <c r="F4" s="222"/>
      <c r="G4" s="221">
        <v>91</v>
      </c>
      <c r="H4" s="222"/>
      <c r="I4" s="221">
        <v>92</v>
      </c>
      <c r="J4" s="222"/>
      <c r="K4" s="221">
        <v>15</v>
      </c>
      <c r="L4" s="222"/>
      <c r="M4" s="221">
        <v>43</v>
      </c>
      <c r="N4" s="222"/>
      <c r="O4" s="221">
        <v>95</v>
      </c>
      <c r="P4" s="222"/>
      <c r="Q4" s="221">
        <v>96</v>
      </c>
      <c r="R4" s="222"/>
      <c r="S4" s="221">
        <v>97</v>
      </c>
      <c r="T4" s="222"/>
      <c r="U4" s="221">
        <v>38</v>
      </c>
      <c r="V4" s="222"/>
      <c r="W4" s="221">
        <v>33</v>
      </c>
      <c r="X4" s="222"/>
      <c r="Y4" s="221">
        <v>39</v>
      </c>
      <c r="Z4" s="222"/>
      <c r="AA4" s="221">
        <v>62</v>
      </c>
      <c r="AB4" s="222"/>
      <c r="AC4" s="221">
        <v>71</v>
      </c>
      <c r="AD4" s="222"/>
      <c r="AE4" s="221">
        <v>63</v>
      </c>
      <c r="AF4" s="222"/>
      <c r="AG4" s="221">
        <v>64</v>
      </c>
      <c r="AH4" s="222"/>
      <c r="AI4" s="221">
        <v>65</v>
      </c>
      <c r="AJ4" s="222"/>
      <c r="AK4" s="221">
        <v>66</v>
      </c>
      <c r="AL4" s="222"/>
      <c r="AM4" s="221">
        <v>67</v>
      </c>
      <c r="AN4" s="222"/>
      <c r="AO4" s="221">
        <v>68</v>
      </c>
      <c r="AP4" s="222"/>
      <c r="AQ4" s="221">
        <v>69</v>
      </c>
      <c r="AR4" s="222"/>
      <c r="AS4" s="221">
        <v>78</v>
      </c>
      <c r="AT4" s="222"/>
      <c r="AU4" s="221">
        <v>79</v>
      </c>
      <c r="AV4" s="222"/>
      <c r="AW4" s="221">
        <v>74</v>
      </c>
      <c r="AX4" s="222"/>
      <c r="AY4" s="221">
        <v>82</v>
      </c>
      <c r="AZ4" s="222"/>
      <c r="BA4" s="221">
        <v>72</v>
      </c>
      <c r="BB4" s="222"/>
      <c r="BC4" s="221">
        <v>76</v>
      </c>
      <c r="BD4" s="222"/>
      <c r="BE4" s="221">
        <v>83</v>
      </c>
      <c r="BF4" s="222"/>
      <c r="BG4" s="221">
        <v>73</v>
      </c>
      <c r="BH4" s="222"/>
      <c r="BI4" s="221">
        <v>80</v>
      </c>
      <c r="BJ4" s="222"/>
      <c r="BK4" s="221">
        <v>70</v>
      </c>
      <c r="BL4" s="222"/>
      <c r="BM4" s="221">
        <v>75</v>
      </c>
      <c r="BN4" s="222"/>
      <c r="BO4" s="221">
        <v>77</v>
      </c>
      <c r="BP4" s="222"/>
      <c r="BQ4" s="221">
        <v>59</v>
      </c>
      <c r="BR4" s="222"/>
      <c r="BS4" s="221">
        <v>60</v>
      </c>
      <c r="BT4" s="222"/>
      <c r="BU4" s="221">
        <v>84</v>
      </c>
      <c r="BV4" s="222"/>
      <c r="BW4" s="221">
        <v>55</v>
      </c>
      <c r="BX4" s="222"/>
      <c r="BY4" s="221">
        <v>56</v>
      </c>
      <c r="BZ4" s="222"/>
      <c r="CA4" s="221">
        <v>88</v>
      </c>
      <c r="CB4" s="222"/>
      <c r="CC4" s="221"/>
      <c r="CD4" s="222"/>
      <c r="CE4" s="123"/>
    </row>
    <row r="5" spans="1:83" s="93" customFormat="1" ht="23.25" customHeight="1" x14ac:dyDescent="0.2">
      <c r="A5" s="94"/>
      <c r="B5" s="134" t="s">
        <v>10</v>
      </c>
      <c r="C5" s="201" t="s">
        <v>19</v>
      </c>
      <c r="D5" s="202"/>
      <c r="E5" s="201" t="s">
        <v>20</v>
      </c>
      <c r="F5" s="202"/>
      <c r="G5" s="201" t="s">
        <v>21</v>
      </c>
      <c r="H5" s="202"/>
      <c r="I5" s="201" t="s">
        <v>22</v>
      </c>
      <c r="J5" s="202"/>
      <c r="K5" s="201" t="s">
        <v>1</v>
      </c>
      <c r="L5" s="202"/>
      <c r="M5" s="201" t="s">
        <v>81</v>
      </c>
      <c r="N5" s="202"/>
      <c r="O5" s="201" t="s">
        <v>96</v>
      </c>
      <c r="P5" s="202"/>
      <c r="Q5" s="201" t="s">
        <v>24</v>
      </c>
      <c r="R5" s="202"/>
      <c r="S5" s="201" t="s">
        <v>25</v>
      </c>
      <c r="T5" s="202"/>
      <c r="U5" s="201" t="s">
        <v>17</v>
      </c>
      <c r="V5" s="202"/>
      <c r="W5" s="201" t="s">
        <v>69</v>
      </c>
      <c r="X5" s="202"/>
      <c r="Y5" s="201" t="s">
        <v>67</v>
      </c>
      <c r="Z5" s="202"/>
      <c r="AA5" s="201" t="s">
        <v>253</v>
      </c>
      <c r="AB5" s="202"/>
      <c r="AC5" s="201" t="s">
        <v>48</v>
      </c>
      <c r="AD5" s="202"/>
      <c r="AE5" s="201" t="s">
        <v>63</v>
      </c>
      <c r="AF5" s="202"/>
      <c r="AG5" s="201" t="s">
        <v>41</v>
      </c>
      <c r="AH5" s="202"/>
      <c r="AI5" s="201" t="s">
        <v>42</v>
      </c>
      <c r="AJ5" s="202"/>
      <c r="AK5" s="201" t="s">
        <v>43</v>
      </c>
      <c r="AL5" s="202"/>
      <c r="AM5" s="201" t="s">
        <v>44</v>
      </c>
      <c r="AN5" s="202"/>
      <c r="AO5" s="201" t="s">
        <v>45</v>
      </c>
      <c r="AP5" s="202"/>
      <c r="AQ5" s="201" t="s">
        <v>46</v>
      </c>
      <c r="AR5" s="202"/>
      <c r="AS5" s="201" t="s">
        <v>79</v>
      </c>
      <c r="AT5" s="202"/>
      <c r="AU5" s="201" t="s">
        <v>53</v>
      </c>
      <c r="AV5" s="202"/>
      <c r="AW5" s="201" t="s">
        <v>51</v>
      </c>
      <c r="AX5" s="202"/>
      <c r="AY5" s="201" t="s">
        <v>56</v>
      </c>
      <c r="AZ5" s="202"/>
      <c r="BA5" s="201" t="s">
        <v>49</v>
      </c>
      <c r="BB5" s="202"/>
      <c r="BC5" s="201" t="s">
        <v>68</v>
      </c>
      <c r="BD5" s="202"/>
      <c r="BE5" s="201" t="s">
        <v>57</v>
      </c>
      <c r="BF5" s="202"/>
      <c r="BG5" s="201" t="s">
        <v>50</v>
      </c>
      <c r="BH5" s="202"/>
      <c r="BI5" s="201" t="s">
        <v>54</v>
      </c>
      <c r="BJ5" s="202"/>
      <c r="BK5" s="201" t="s">
        <v>47</v>
      </c>
      <c r="BL5" s="202"/>
      <c r="BM5" s="201" t="s">
        <v>80</v>
      </c>
      <c r="BN5" s="202"/>
      <c r="BO5" s="201" t="s">
        <v>52</v>
      </c>
      <c r="BP5" s="202"/>
      <c r="BQ5" s="201" t="s">
        <v>59</v>
      </c>
      <c r="BR5" s="202"/>
      <c r="BS5" s="201" t="s">
        <v>55</v>
      </c>
      <c r="BT5" s="202"/>
      <c r="BU5" s="201" t="s">
        <v>58</v>
      </c>
      <c r="BV5" s="202"/>
      <c r="BW5" s="201" t="s">
        <v>64</v>
      </c>
      <c r="BX5" s="202"/>
      <c r="BY5" s="201" t="s">
        <v>62</v>
      </c>
      <c r="BZ5" s="202"/>
      <c r="CA5" s="201" t="s">
        <v>65</v>
      </c>
      <c r="CB5" s="202"/>
      <c r="CC5" s="201" t="s">
        <v>161</v>
      </c>
      <c r="CD5" s="202"/>
      <c r="CE5" s="92"/>
    </row>
    <row r="6" spans="1:83" s="93" customFormat="1" ht="52.5" customHeight="1" x14ac:dyDescent="0.2">
      <c r="A6" s="94"/>
      <c r="B6" s="134" t="s">
        <v>11</v>
      </c>
      <c r="C6" s="201" t="s">
        <v>66</v>
      </c>
      <c r="D6" s="202"/>
      <c r="E6" s="201" t="s">
        <v>60</v>
      </c>
      <c r="F6" s="202"/>
      <c r="G6" s="201" t="s">
        <v>61</v>
      </c>
      <c r="H6" s="202"/>
      <c r="I6" s="201" t="s">
        <v>61</v>
      </c>
      <c r="J6" s="202"/>
      <c r="K6" s="201"/>
      <c r="L6" s="202"/>
      <c r="M6" s="168" t="s">
        <v>254</v>
      </c>
      <c r="N6" s="169"/>
      <c r="O6" s="168" t="s">
        <v>255</v>
      </c>
      <c r="P6" s="169"/>
      <c r="Q6" s="168" t="s">
        <v>256</v>
      </c>
      <c r="R6" s="169"/>
      <c r="S6" s="168" t="s">
        <v>257</v>
      </c>
      <c r="T6" s="169"/>
      <c r="U6" s="201" t="s">
        <v>26</v>
      </c>
      <c r="V6" s="202"/>
      <c r="W6" s="201" t="s">
        <v>26</v>
      </c>
      <c r="X6" s="202"/>
      <c r="Y6" s="201" t="s">
        <v>26</v>
      </c>
      <c r="Z6" s="202"/>
      <c r="AA6" s="201" t="s">
        <v>26</v>
      </c>
      <c r="AB6" s="202"/>
      <c r="AC6" s="201" t="s">
        <v>26</v>
      </c>
      <c r="AD6" s="202"/>
      <c r="AE6" s="201" t="s">
        <v>26</v>
      </c>
      <c r="AF6" s="202"/>
      <c r="AG6" s="201" t="s">
        <v>26</v>
      </c>
      <c r="AH6" s="202"/>
      <c r="AI6" s="201" t="s">
        <v>26</v>
      </c>
      <c r="AJ6" s="202"/>
      <c r="AK6" s="201" t="s">
        <v>26</v>
      </c>
      <c r="AL6" s="202"/>
      <c r="AM6" s="201" t="s">
        <v>26</v>
      </c>
      <c r="AN6" s="202"/>
      <c r="AO6" s="201" t="s">
        <v>26</v>
      </c>
      <c r="AP6" s="202"/>
      <c r="AQ6" s="201" t="s">
        <v>26</v>
      </c>
      <c r="AR6" s="202"/>
      <c r="AS6" s="201" t="s">
        <v>26</v>
      </c>
      <c r="AT6" s="202"/>
      <c r="AU6" s="201" t="s">
        <v>26</v>
      </c>
      <c r="AV6" s="202"/>
      <c r="AW6" s="201" t="s">
        <v>26</v>
      </c>
      <c r="AX6" s="202"/>
      <c r="AY6" s="201" t="s">
        <v>26</v>
      </c>
      <c r="AZ6" s="202"/>
      <c r="BA6" s="201" t="s">
        <v>26</v>
      </c>
      <c r="BB6" s="202"/>
      <c r="BC6" s="201" t="s">
        <v>26</v>
      </c>
      <c r="BD6" s="202"/>
      <c r="BE6" s="201" t="s">
        <v>26</v>
      </c>
      <c r="BF6" s="202"/>
      <c r="BG6" s="201" t="s">
        <v>26</v>
      </c>
      <c r="BH6" s="202"/>
      <c r="BI6" s="201" t="s">
        <v>26</v>
      </c>
      <c r="BJ6" s="202"/>
      <c r="BK6" s="201" t="s">
        <v>26</v>
      </c>
      <c r="BL6" s="202"/>
      <c r="BM6" s="201" t="s">
        <v>26</v>
      </c>
      <c r="BN6" s="202"/>
      <c r="BO6" s="201" t="s">
        <v>26</v>
      </c>
      <c r="BP6" s="202"/>
      <c r="BQ6" s="201" t="s">
        <v>26</v>
      </c>
      <c r="BR6" s="202"/>
      <c r="BS6" s="201" t="s">
        <v>26</v>
      </c>
      <c r="BT6" s="202"/>
      <c r="BU6" s="201" t="s">
        <v>26</v>
      </c>
      <c r="BV6" s="202"/>
      <c r="BW6" s="201" t="s">
        <v>26</v>
      </c>
      <c r="BX6" s="202"/>
      <c r="BY6" s="201" t="s">
        <v>26</v>
      </c>
      <c r="BZ6" s="202"/>
      <c r="CA6" s="201" t="s">
        <v>26</v>
      </c>
      <c r="CB6" s="202"/>
      <c r="CC6" s="201"/>
      <c r="CD6" s="202"/>
      <c r="CE6" s="92"/>
    </row>
    <row r="7" spans="1:83" s="93" customFormat="1" ht="18" customHeight="1" x14ac:dyDescent="0.2">
      <c r="A7" s="94"/>
      <c r="B7" s="138" t="s">
        <v>154</v>
      </c>
      <c r="C7" s="219"/>
      <c r="D7" s="220"/>
      <c r="E7" s="219"/>
      <c r="F7" s="220"/>
      <c r="G7" s="219"/>
      <c r="H7" s="220"/>
      <c r="I7" s="219"/>
      <c r="J7" s="220"/>
      <c r="K7" s="219"/>
      <c r="L7" s="220"/>
      <c r="M7" s="219">
        <v>1000</v>
      </c>
      <c r="N7" s="220"/>
      <c r="O7" s="219">
        <v>3</v>
      </c>
      <c r="P7" s="220"/>
      <c r="Q7" s="219">
        <v>1</v>
      </c>
      <c r="R7" s="220"/>
      <c r="S7" s="219">
        <v>1</v>
      </c>
      <c r="T7" s="220"/>
      <c r="U7" s="219"/>
      <c r="V7" s="220"/>
      <c r="W7" s="219"/>
      <c r="X7" s="220"/>
      <c r="Y7" s="219"/>
      <c r="Z7" s="220"/>
      <c r="AA7" s="219"/>
      <c r="AB7" s="220"/>
      <c r="AC7" s="219"/>
      <c r="AD7" s="220"/>
      <c r="AE7" s="219">
        <v>20</v>
      </c>
      <c r="AF7" s="220"/>
      <c r="AG7" s="219">
        <v>600</v>
      </c>
      <c r="AH7" s="220"/>
      <c r="AI7" s="219">
        <v>90</v>
      </c>
      <c r="AJ7" s="220"/>
      <c r="AK7" s="219">
        <v>200</v>
      </c>
      <c r="AL7" s="220"/>
      <c r="AM7" s="219">
        <v>2500</v>
      </c>
      <c r="AN7" s="220"/>
      <c r="AO7" s="219">
        <v>5</v>
      </c>
      <c r="AP7" s="220"/>
      <c r="AQ7" s="219">
        <v>400</v>
      </c>
      <c r="AR7" s="220"/>
      <c r="AS7" s="219"/>
      <c r="AT7" s="220"/>
      <c r="AU7" s="219"/>
      <c r="AV7" s="220"/>
      <c r="AW7" s="219"/>
      <c r="AX7" s="220"/>
      <c r="AY7" s="219"/>
      <c r="AZ7" s="220"/>
      <c r="BA7" s="219"/>
      <c r="BB7" s="220"/>
      <c r="BC7" s="219"/>
      <c r="BD7" s="220"/>
      <c r="BE7" s="219"/>
      <c r="BF7" s="220"/>
      <c r="BG7" s="219"/>
      <c r="BH7" s="220"/>
      <c r="BI7" s="219"/>
      <c r="BJ7" s="220"/>
      <c r="BK7" s="219"/>
      <c r="BL7" s="220"/>
      <c r="BM7" s="219"/>
      <c r="BN7" s="220"/>
      <c r="BO7" s="219"/>
      <c r="BP7" s="220"/>
      <c r="BQ7" s="219"/>
      <c r="BR7" s="220"/>
      <c r="BS7" s="219"/>
      <c r="BT7" s="220"/>
      <c r="BU7" s="219"/>
      <c r="BV7" s="220"/>
      <c r="BW7" s="219"/>
      <c r="BX7" s="220"/>
      <c r="BY7" s="219"/>
      <c r="BZ7" s="220"/>
      <c r="CA7" s="219"/>
      <c r="CB7" s="220"/>
      <c r="CC7" s="219"/>
      <c r="CD7" s="220"/>
      <c r="CE7" s="92"/>
    </row>
    <row r="8" spans="1:83" s="93" customFormat="1" ht="16.5" customHeight="1" x14ac:dyDescent="0.2">
      <c r="A8" s="94"/>
      <c r="B8" s="134" t="s">
        <v>12</v>
      </c>
      <c r="C8" s="201" t="s">
        <v>209</v>
      </c>
      <c r="D8" s="202"/>
      <c r="E8" s="223" t="s">
        <v>213</v>
      </c>
      <c r="F8" s="224"/>
      <c r="G8" s="223" t="s">
        <v>213</v>
      </c>
      <c r="H8" s="224"/>
      <c r="I8" s="223" t="s">
        <v>213</v>
      </c>
      <c r="J8" s="224"/>
      <c r="K8" s="201"/>
      <c r="L8" s="202"/>
      <c r="M8" s="223" t="s">
        <v>212</v>
      </c>
      <c r="N8" s="224"/>
      <c r="O8" s="223" t="s">
        <v>212</v>
      </c>
      <c r="P8" s="224"/>
      <c r="Q8" s="223" t="s">
        <v>203</v>
      </c>
      <c r="R8" s="224"/>
      <c r="S8" s="223" t="s">
        <v>203</v>
      </c>
      <c r="T8" s="224"/>
      <c r="U8" s="223" t="s">
        <v>222</v>
      </c>
      <c r="V8" s="224"/>
      <c r="W8" s="223" t="s">
        <v>222</v>
      </c>
      <c r="X8" s="224"/>
      <c r="Y8" s="223" t="s">
        <v>222</v>
      </c>
      <c r="Z8" s="224"/>
      <c r="AA8" s="223" t="s">
        <v>222</v>
      </c>
      <c r="AB8" s="224"/>
      <c r="AC8" s="223" t="s">
        <v>222</v>
      </c>
      <c r="AD8" s="224"/>
      <c r="AE8" s="223" t="s">
        <v>222</v>
      </c>
      <c r="AF8" s="224"/>
      <c r="AG8" s="223" t="s">
        <v>222</v>
      </c>
      <c r="AH8" s="224"/>
      <c r="AI8" s="223" t="s">
        <v>222</v>
      </c>
      <c r="AJ8" s="224"/>
      <c r="AK8" s="223" t="s">
        <v>222</v>
      </c>
      <c r="AL8" s="224"/>
      <c r="AM8" s="223" t="s">
        <v>222</v>
      </c>
      <c r="AN8" s="224"/>
      <c r="AO8" s="223" t="s">
        <v>222</v>
      </c>
      <c r="AP8" s="224"/>
      <c r="AQ8" s="223" t="s">
        <v>222</v>
      </c>
      <c r="AR8" s="224"/>
      <c r="AS8" s="223" t="s">
        <v>222</v>
      </c>
      <c r="AT8" s="224"/>
      <c r="AU8" s="223" t="s">
        <v>222</v>
      </c>
      <c r="AV8" s="224"/>
      <c r="AW8" s="223" t="s">
        <v>222</v>
      </c>
      <c r="AX8" s="224"/>
      <c r="AY8" s="223" t="s">
        <v>222</v>
      </c>
      <c r="AZ8" s="224"/>
      <c r="BA8" s="223" t="s">
        <v>222</v>
      </c>
      <c r="BB8" s="224"/>
      <c r="BC8" s="223" t="s">
        <v>222</v>
      </c>
      <c r="BD8" s="224"/>
      <c r="BE8" s="223" t="s">
        <v>222</v>
      </c>
      <c r="BF8" s="224"/>
      <c r="BG8" s="223" t="s">
        <v>222</v>
      </c>
      <c r="BH8" s="224"/>
      <c r="BI8" s="223" t="s">
        <v>222</v>
      </c>
      <c r="BJ8" s="224"/>
      <c r="BK8" s="223" t="s">
        <v>222</v>
      </c>
      <c r="BL8" s="224"/>
      <c r="BM8" s="223" t="s">
        <v>222</v>
      </c>
      <c r="BN8" s="224"/>
      <c r="BO8" s="223" t="s">
        <v>222</v>
      </c>
      <c r="BP8" s="224"/>
      <c r="BQ8" s="223" t="s">
        <v>222</v>
      </c>
      <c r="BR8" s="224"/>
      <c r="BS8" s="223" t="s">
        <v>222</v>
      </c>
      <c r="BT8" s="224"/>
      <c r="BU8" s="223" t="s">
        <v>222</v>
      </c>
      <c r="BV8" s="224"/>
      <c r="BW8" s="223" t="s">
        <v>222</v>
      </c>
      <c r="BX8" s="224"/>
      <c r="BY8" s="223" t="s">
        <v>222</v>
      </c>
      <c r="BZ8" s="224"/>
      <c r="CA8" s="223" t="s">
        <v>222</v>
      </c>
      <c r="CB8" s="224"/>
      <c r="CC8" s="201"/>
      <c r="CD8" s="202"/>
      <c r="CE8" s="92"/>
    </row>
    <row r="9" spans="1:83" s="93" customFormat="1" ht="24" customHeight="1" x14ac:dyDescent="0.2">
      <c r="A9" s="131"/>
      <c r="B9" s="137" t="s">
        <v>13</v>
      </c>
      <c r="C9" s="201">
        <v>30</v>
      </c>
      <c r="D9" s="202"/>
      <c r="E9" s="201">
        <v>4</v>
      </c>
      <c r="F9" s="202"/>
      <c r="G9" s="201">
        <v>4</v>
      </c>
      <c r="H9" s="202"/>
      <c r="I9" s="201">
        <v>4</v>
      </c>
      <c r="J9" s="202"/>
      <c r="K9" s="201"/>
      <c r="L9" s="202"/>
      <c r="M9" s="201">
        <v>1</v>
      </c>
      <c r="N9" s="202"/>
      <c r="O9" s="201">
        <v>1</v>
      </c>
      <c r="P9" s="202"/>
      <c r="Q9" s="201"/>
      <c r="R9" s="202"/>
      <c r="S9" s="201"/>
      <c r="T9" s="202"/>
      <c r="U9" s="201">
        <v>1</v>
      </c>
      <c r="V9" s="202"/>
      <c r="W9" s="201">
        <v>1</v>
      </c>
      <c r="X9" s="202"/>
      <c r="Y9" s="201">
        <v>1</v>
      </c>
      <c r="Z9" s="202"/>
      <c r="AA9" s="201">
        <v>1</v>
      </c>
      <c r="AB9" s="202"/>
      <c r="AC9" s="201">
        <v>1</v>
      </c>
      <c r="AD9" s="202"/>
      <c r="AE9" s="201">
        <v>1</v>
      </c>
      <c r="AF9" s="202"/>
      <c r="AG9" s="201">
        <v>1</v>
      </c>
      <c r="AH9" s="202"/>
      <c r="AI9" s="201">
        <v>1</v>
      </c>
      <c r="AJ9" s="202"/>
      <c r="AK9" s="201">
        <v>1</v>
      </c>
      <c r="AL9" s="202"/>
      <c r="AM9" s="201">
        <v>1</v>
      </c>
      <c r="AN9" s="202"/>
      <c r="AO9" s="201">
        <v>1</v>
      </c>
      <c r="AP9" s="202"/>
      <c r="AQ9" s="201">
        <v>1</v>
      </c>
      <c r="AR9" s="202"/>
      <c r="AS9" s="201">
        <v>1</v>
      </c>
      <c r="AT9" s="202"/>
      <c r="AU9" s="201">
        <v>1</v>
      </c>
      <c r="AV9" s="202"/>
      <c r="AW9" s="201">
        <v>1</v>
      </c>
      <c r="AX9" s="202"/>
      <c r="AY9" s="201">
        <v>1</v>
      </c>
      <c r="AZ9" s="202"/>
      <c r="BA9" s="201">
        <v>1</v>
      </c>
      <c r="BB9" s="202"/>
      <c r="BC9" s="201">
        <v>1</v>
      </c>
      <c r="BD9" s="202"/>
      <c r="BE9" s="201">
        <v>1</v>
      </c>
      <c r="BF9" s="202"/>
      <c r="BG9" s="201">
        <v>1</v>
      </c>
      <c r="BH9" s="202"/>
      <c r="BI9" s="201">
        <v>1</v>
      </c>
      <c r="BJ9" s="202"/>
      <c r="BK9" s="201">
        <v>1</v>
      </c>
      <c r="BL9" s="202"/>
      <c r="BM9" s="201">
        <v>1</v>
      </c>
      <c r="BN9" s="202"/>
      <c r="BO9" s="201">
        <v>1</v>
      </c>
      <c r="BP9" s="202"/>
      <c r="BQ9" s="201">
        <v>1</v>
      </c>
      <c r="BR9" s="202"/>
      <c r="BS9" s="201">
        <v>1</v>
      </c>
      <c r="BT9" s="202"/>
      <c r="BU9" s="201">
        <v>1</v>
      </c>
      <c r="BV9" s="202"/>
      <c r="BW9" s="201">
        <v>1</v>
      </c>
      <c r="BX9" s="202"/>
      <c r="BY9" s="201">
        <v>1</v>
      </c>
      <c r="BZ9" s="202"/>
      <c r="CA9" s="201">
        <v>1</v>
      </c>
      <c r="CB9" s="202"/>
      <c r="CC9" s="201"/>
      <c r="CD9" s="202"/>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27</v>
      </c>
      <c r="F15" s="99" t="s">
        <v>166</v>
      </c>
      <c r="G15" s="99">
        <v>63</v>
      </c>
      <c r="H15" s="99" t="s">
        <v>166</v>
      </c>
      <c r="I15" s="99">
        <v>37</v>
      </c>
      <c r="J15" s="99" t="s">
        <v>166</v>
      </c>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v>25</v>
      </c>
      <c r="F16" s="99" t="s">
        <v>166</v>
      </c>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22.7</v>
      </c>
      <c r="F17" s="99" t="s">
        <v>181</v>
      </c>
      <c r="G17" s="99">
        <v>14.1</v>
      </c>
      <c r="H17" s="99" t="s">
        <v>181</v>
      </c>
      <c r="I17" s="99"/>
      <c r="J17" s="99"/>
      <c r="K17" s="99">
        <v>6.66</v>
      </c>
      <c r="L17" s="99" t="s">
        <v>181</v>
      </c>
      <c r="M17" s="99"/>
      <c r="N17" s="99"/>
      <c r="O17" s="99"/>
      <c r="P17" s="99"/>
      <c r="Q17" s="99"/>
      <c r="R17" s="99"/>
      <c r="S17" s="99"/>
      <c r="T17" s="99"/>
      <c r="U17" s="99">
        <v>11700</v>
      </c>
      <c r="V17" s="99" t="s">
        <v>181</v>
      </c>
      <c r="W17" s="99">
        <v>2020</v>
      </c>
      <c r="X17" s="99" t="s">
        <v>181</v>
      </c>
      <c r="Y17" s="99">
        <v>26784</v>
      </c>
      <c r="Z17" s="99" t="s">
        <v>181</v>
      </c>
      <c r="AA17" s="99">
        <v>4286</v>
      </c>
      <c r="AB17" s="99" t="s">
        <v>181</v>
      </c>
      <c r="AC17" s="99">
        <v>0.5</v>
      </c>
      <c r="AD17" s="99" t="s">
        <v>181</v>
      </c>
      <c r="AE17" s="99">
        <v>0.5</v>
      </c>
      <c r="AF17" s="99" t="s">
        <v>181</v>
      </c>
      <c r="AG17" s="99">
        <v>226</v>
      </c>
      <c r="AH17" s="99" t="s">
        <v>181</v>
      </c>
      <c r="AI17" s="99">
        <v>16.7</v>
      </c>
      <c r="AJ17" s="99" t="s">
        <v>181</v>
      </c>
      <c r="AK17" s="99">
        <v>23.8</v>
      </c>
      <c r="AL17" s="99" t="s">
        <v>181</v>
      </c>
      <c r="AM17" s="99">
        <v>912</v>
      </c>
      <c r="AN17" s="99" t="s">
        <v>181</v>
      </c>
      <c r="AO17" s="99">
        <v>0.1</v>
      </c>
      <c r="AP17" s="99" t="s">
        <v>181</v>
      </c>
      <c r="AQ17" s="99">
        <v>24.9</v>
      </c>
      <c r="AR17" s="99" t="s">
        <v>181</v>
      </c>
      <c r="AS17" s="99">
        <v>0.5</v>
      </c>
      <c r="AT17" s="99" t="s">
        <v>181</v>
      </c>
      <c r="AU17" s="99">
        <v>6344</v>
      </c>
      <c r="AV17" s="99" t="s">
        <v>181</v>
      </c>
      <c r="AW17" s="99">
        <v>148</v>
      </c>
      <c r="AX17" s="99" t="s">
        <v>181</v>
      </c>
      <c r="AY17" s="99">
        <v>7797</v>
      </c>
      <c r="AZ17" s="99" t="s">
        <v>181</v>
      </c>
      <c r="BA17" s="99">
        <v>3.85</v>
      </c>
      <c r="BB17" s="99" t="s">
        <v>181</v>
      </c>
      <c r="BC17" s="99">
        <v>15.3</v>
      </c>
      <c r="BD17" s="99" t="s">
        <v>181</v>
      </c>
      <c r="BE17" s="99">
        <v>0.5</v>
      </c>
      <c r="BF17" s="99" t="s">
        <v>181</v>
      </c>
      <c r="BG17" s="99">
        <v>2.58</v>
      </c>
      <c r="BH17" s="99" t="s">
        <v>181</v>
      </c>
      <c r="BI17" s="99">
        <v>3.72</v>
      </c>
      <c r="BJ17" s="99" t="s">
        <v>181</v>
      </c>
      <c r="BK17" s="99">
        <v>4.8</v>
      </c>
      <c r="BL17" s="99" t="s">
        <v>181</v>
      </c>
      <c r="BM17" s="99">
        <v>188</v>
      </c>
      <c r="BN17" s="99" t="s">
        <v>181</v>
      </c>
      <c r="BO17" s="99">
        <v>145</v>
      </c>
      <c r="BP17" s="99" t="s">
        <v>181</v>
      </c>
      <c r="BQ17" s="99">
        <v>59471</v>
      </c>
      <c r="BR17" s="99" t="s">
        <v>181</v>
      </c>
      <c r="BS17" s="99">
        <v>7269</v>
      </c>
      <c r="BT17" s="99" t="s">
        <v>181</v>
      </c>
      <c r="BU17" s="99">
        <v>282</v>
      </c>
      <c r="BV17" s="99" t="s">
        <v>181</v>
      </c>
      <c r="BW17" s="99">
        <v>736</v>
      </c>
      <c r="BX17" s="99" t="s">
        <v>181</v>
      </c>
      <c r="BY17" s="99">
        <v>135</v>
      </c>
      <c r="BZ17" s="99" t="s">
        <v>181</v>
      </c>
      <c r="CA17" s="99">
        <v>9163</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v>28</v>
      </c>
      <c r="F22" s="99" t="s">
        <v>166</v>
      </c>
      <c r="G22" s="99">
        <v>61</v>
      </c>
      <c r="H22" s="99" t="s">
        <v>166</v>
      </c>
      <c r="I22" s="99">
        <v>39</v>
      </c>
      <c r="J22" s="99" t="s">
        <v>166</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25</v>
      </c>
      <c r="F24" s="63" t="s">
        <v>166</v>
      </c>
      <c r="G24" s="99"/>
      <c r="H24" s="63"/>
      <c r="I24" s="99"/>
      <c r="J24" s="63"/>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v>23</v>
      </c>
      <c r="F29" s="99" t="s">
        <v>166</v>
      </c>
      <c r="G29" s="99">
        <v>64</v>
      </c>
      <c r="H29" s="99" t="s">
        <v>166</v>
      </c>
      <c r="I29" s="99">
        <v>36</v>
      </c>
      <c r="J29" s="99" t="s">
        <v>166</v>
      </c>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25</v>
      </c>
      <c r="F31" s="99" t="s">
        <v>166</v>
      </c>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26</v>
      </c>
      <c r="F36" s="99" t="s">
        <v>166</v>
      </c>
      <c r="G36" s="99">
        <v>58</v>
      </c>
      <c r="H36" s="99" t="s">
        <v>166</v>
      </c>
      <c r="I36" s="99">
        <v>42</v>
      </c>
      <c r="J36" s="99" t="s">
        <v>166</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25</v>
      </c>
      <c r="F38" s="99" t="s">
        <v>166</v>
      </c>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22</v>
      </c>
      <c r="F43" s="99" t="s">
        <v>166</v>
      </c>
      <c r="G43" s="99">
        <v>66</v>
      </c>
      <c r="H43" s="99" t="s">
        <v>166</v>
      </c>
      <c r="I43" s="99">
        <v>34</v>
      </c>
      <c r="J43" s="99" t="s">
        <v>166</v>
      </c>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10</v>
      </c>
      <c r="F45" s="100"/>
      <c r="G45" s="100">
        <f>COUNT(G14:G44)</f>
        <v>6</v>
      </c>
      <c r="H45" s="100"/>
      <c r="I45" s="100">
        <f>COUNT(I14:I44)</f>
        <v>5</v>
      </c>
      <c r="J45" s="100"/>
      <c r="K45" s="100">
        <f>COUNT(K14:K44)</f>
        <v>1</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24.869999999999997</v>
      </c>
      <c r="F46" s="100"/>
      <c r="G46" s="68">
        <f>AVERAGE(G14:G44)</f>
        <v>54.35</v>
      </c>
      <c r="H46" s="100"/>
      <c r="I46" s="68">
        <f>AVERAGE(I14:I44)</f>
        <v>37.6</v>
      </c>
      <c r="J46" s="100"/>
      <c r="K46" s="68">
        <f>AVERAGE(K14:K44)</f>
        <v>6.66</v>
      </c>
      <c r="L46" s="100"/>
      <c r="M46" s="68" t="e">
        <f>AVERAGE(M14:M44)</f>
        <v>#DIV/0!</v>
      </c>
      <c r="N46" s="100"/>
      <c r="O46" s="68" t="e">
        <f>AVERAGE(O14:O44)</f>
        <v>#DIV/0!</v>
      </c>
      <c r="P46" s="100"/>
      <c r="Q46" s="68" t="e">
        <f>AVERAGE(Q14:Q44)</f>
        <v>#DIV/0!</v>
      </c>
      <c r="R46" s="100"/>
      <c r="S46" s="68" t="e">
        <f>AVERAGE(S14:S44)</f>
        <v>#DIV/0!</v>
      </c>
      <c r="T46" s="100"/>
      <c r="U46" s="68">
        <f>AVERAGE(U14:U44)</f>
        <v>11700</v>
      </c>
      <c r="V46" s="100"/>
      <c r="W46" s="68">
        <f>AVERAGE(W14:W44)</f>
        <v>2020</v>
      </c>
      <c r="X46" s="100"/>
      <c r="Y46" s="68">
        <f>AVERAGE(Y14:Y44)</f>
        <v>26784</v>
      </c>
      <c r="Z46" s="100"/>
      <c r="AA46" s="68">
        <f>AVERAGE(AA14:AA44)</f>
        <v>4286</v>
      </c>
      <c r="AB46" s="100"/>
      <c r="AC46" s="68">
        <f>AVERAGE(AC14:AC44)</f>
        <v>0.5</v>
      </c>
      <c r="AD46" s="100"/>
      <c r="AE46" s="100">
        <f>AVERAGE(AE14:AE44)</f>
        <v>0.5</v>
      </c>
      <c r="AF46" s="100"/>
      <c r="AG46" s="68">
        <f>AVERAGE(AG14:AG44)</f>
        <v>226</v>
      </c>
      <c r="AH46" s="100"/>
      <c r="AI46" s="68">
        <f>AVERAGE(AI14:AI44)</f>
        <v>16.7</v>
      </c>
      <c r="AJ46" s="100"/>
      <c r="AK46" s="68">
        <f>AVERAGE(AK14:AK44)</f>
        <v>23.8</v>
      </c>
      <c r="AL46" s="100"/>
      <c r="AM46" s="68">
        <f>AVERAGE(AM14:AM44)</f>
        <v>912</v>
      </c>
      <c r="AN46" s="100"/>
      <c r="AO46" s="68">
        <f>AVERAGE(AO14:AO44)</f>
        <v>0.1</v>
      </c>
      <c r="AP46" s="100"/>
      <c r="AQ46" s="68">
        <f>AVERAGE(AQ14:AQ44)</f>
        <v>24.9</v>
      </c>
      <c r="AR46" s="100"/>
      <c r="AS46" s="68">
        <f>AVERAGE(AS14:AS44)</f>
        <v>0.5</v>
      </c>
      <c r="AT46" s="100"/>
      <c r="AU46" s="68">
        <f>AVERAGE(AU14:AU44)</f>
        <v>6344</v>
      </c>
      <c r="AV46" s="100"/>
      <c r="AW46" s="100">
        <f>AVERAGE(AW14:AW44)</f>
        <v>148</v>
      </c>
      <c r="AX46" s="100"/>
      <c r="AY46" s="68">
        <f>AVERAGE(AY14:AY44)</f>
        <v>7797</v>
      </c>
      <c r="AZ46" s="100"/>
      <c r="BA46" s="68">
        <f>AVERAGE(BA14:BA44)</f>
        <v>3.85</v>
      </c>
      <c r="BB46" s="100"/>
      <c r="BC46" s="68">
        <f>AVERAGE(BC14:BC44)</f>
        <v>15.3</v>
      </c>
      <c r="BD46" s="100"/>
      <c r="BE46" s="68">
        <f>AVERAGE(BE14:BE44)</f>
        <v>0.5</v>
      </c>
      <c r="BF46" s="100"/>
      <c r="BG46" s="68">
        <f>AVERAGE(BG14:BG44)</f>
        <v>2.58</v>
      </c>
      <c r="BH46" s="100"/>
      <c r="BI46" s="68">
        <f>AVERAGE(BI14:BI44)</f>
        <v>3.72</v>
      </c>
      <c r="BJ46" s="100"/>
      <c r="BK46" s="68">
        <f>AVERAGE(BK14:BK44)</f>
        <v>4.8</v>
      </c>
      <c r="BL46" s="100"/>
      <c r="BM46" s="68">
        <f>AVERAGE(BM14:BM44)</f>
        <v>188</v>
      </c>
      <c r="BN46" s="100"/>
      <c r="BO46" s="68">
        <f>AVERAGE(BO14:BO44)</f>
        <v>145</v>
      </c>
      <c r="BP46" s="100"/>
      <c r="BQ46" s="68">
        <f>AVERAGE(BQ14:BQ44)</f>
        <v>59471</v>
      </c>
      <c r="BR46" s="100"/>
      <c r="BS46" s="68">
        <f>AVERAGE(BS14:BS44)</f>
        <v>7269</v>
      </c>
      <c r="BT46" s="100"/>
      <c r="BU46" s="68">
        <f>AVERAGE(BU14:BU44)</f>
        <v>282</v>
      </c>
      <c r="BV46" s="100"/>
      <c r="BW46" s="68">
        <f>AVERAGE(BW14:BW44)</f>
        <v>736</v>
      </c>
      <c r="BX46" s="100"/>
      <c r="BY46" s="68">
        <f>AVERAGE(BY14:BY44)</f>
        <v>135</v>
      </c>
      <c r="BZ46" s="100"/>
      <c r="CA46" s="68">
        <f>AVERAGE(CA14:CA44)</f>
        <v>9163</v>
      </c>
      <c r="CB46" s="100"/>
      <c r="CC46" s="68" t="e">
        <f>AVERAGE(CC14:CC44)</f>
        <v>#DIV/0!</v>
      </c>
      <c r="CD46" s="100"/>
      <c r="CE46" s="123"/>
    </row>
    <row r="47" spans="1:83" x14ac:dyDescent="0.2">
      <c r="A47" s="101" t="s">
        <v>16</v>
      </c>
      <c r="B47" s="100"/>
      <c r="C47" s="100">
        <f>MAX(C14:C44)</f>
        <v>0</v>
      </c>
      <c r="D47" s="100"/>
      <c r="E47" s="100">
        <f>MAX(E14:E44)</f>
        <v>28</v>
      </c>
      <c r="F47" s="100"/>
      <c r="G47" s="100">
        <f>MAX(G14:G44)</f>
        <v>66</v>
      </c>
      <c r="H47" s="100"/>
      <c r="I47" s="100">
        <f>MAX(I14:I44)</f>
        <v>42</v>
      </c>
      <c r="J47" s="100"/>
      <c r="K47" s="100">
        <f>MAX(K14:K44)</f>
        <v>6.66</v>
      </c>
      <c r="L47" s="100"/>
      <c r="M47" s="100">
        <f>MAX(M14:M44)</f>
        <v>0</v>
      </c>
      <c r="N47" s="100"/>
      <c r="O47" s="100">
        <f>MAX(O14:O44)</f>
        <v>0</v>
      </c>
      <c r="P47" s="100"/>
      <c r="Q47" s="100">
        <f>MAX(Q14:Q44)</f>
        <v>0</v>
      </c>
      <c r="R47" s="100"/>
      <c r="S47" s="100">
        <f>MAX(S14:S44)</f>
        <v>0</v>
      </c>
      <c r="T47" s="100"/>
      <c r="U47" s="100">
        <f>MAX(U14:U44)</f>
        <v>11700</v>
      </c>
      <c r="V47" s="100"/>
      <c r="W47" s="100">
        <f>MAX(W14:W44)</f>
        <v>2020</v>
      </c>
      <c r="X47" s="100"/>
      <c r="Y47" s="100">
        <f>MAX(Y14:Y44)</f>
        <v>26784</v>
      </c>
      <c r="Z47" s="100"/>
      <c r="AA47" s="100">
        <f>MAX(AA14:AA44)</f>
        <v>4286</v>
      </c>
      <c r="AB47" s="100"/>
      <c r="AC47" s="100">
        <f>MAX(AC14:AC44)</f>
        <v>0.5</v>
      </c>
      <c r="AD47" s="100"/>
      <c r="AE47" s="100">
        <f>MAX(AE14:AE44)</f>
        <v>0.5</v>
      </c>
      <c r="AF47" s="100"/>
      <c r="AG47" s="100">
        <f>MAX(AG14:AG44)</f>
        <v>226</v>
      </c>
      <c r="AH47" s="100"/>
      <c r="AI47" s="100">
        <f>MAX(AI14:AI44)</f>
        <v>16.7</v>
      </c>
      <c r="AJ47" s="100"/>
      <c r="AK47" s="100">
        <f>MAX(AK14:AK44)</f>
        <v>23.8</v>
      </c>
      <c r="AL47" s="100"/>
      <c r="AM47" s="100">
        <f>MAX(AM14:AM44)</f>
        <v>912</v>
      </c>
      <c r="AN47" s="100"/>
      <c r="AO47" s="100">
        <f>MAX(AO14:AO44)</f>
        <v>0.1</v>
      </c>
      <c r="AP47" s="100"/>
      <c r="AQ47" s="100">
        <f>MAX(AQ14:AQ44)</f>
        <v>24.9</v>
      </c>
      <c r="AR47" s="100"/>
      <c r="AS47" s="100">
        <f>MAX(AS14:AS44)</f>
        <v>0.5</v>
      </c>
      <c r="AT47" s="100"/>
      <c r="AU47" s="100">
        <f>MAX(AU14:AU44)</f>
        <v>6344</v>
      </c>
      <c r="AV47" s="100"/>
      <c r="AW47" s="100">
        <f>MAX(AW14:AW44)</f>
        <v>148</v>
      </c>
      <c r="AX47" s="100"/>
      <c r="AY47" s="100">
        <f>MAX(AY14:AY44)</f>
        <v>7797</v>
      </c>
      <c r="AZ47" s="100"/>
      <c r="BA47" s="100">
        <f>MAX(BA14:BA44)</f>
        <v>3.85</v>
      </c>
      <c r="BB47" s="100"/>
      <c r="BC47" s="100">
        <f>MAX(BC14:BC44)</f>
        <v>15.3</v>
      </c>
      <c r="BD47" s="100"/>
      <c r="BE47" s="100">
        <f>MAX(BE14:BE44)</f>
        <v>0.5</v>
      </c>
      <c r="BF47" s="100"/>
      <c r="BG47" s="100">
        <f>MAX(BG14:BG44)</f>
        <v>2.58</v>
      </c>
      <c r="BH47" s="100"/>
      <c r="BI47" s="100">
        <f>MAX(BI14:BI44)</f>
        <v>3.72</v>
      </c>
      <c r="BJ47" s="100"/>
      <c r="BK47" s="100">
        <f>MAX(BK14:BK44)</f>
        <v>4.8</v>
      </c>
      <c r="BL47" s="100"/>
      <c r="BM47" s="100">
        <f>MAX(BM14:BM44)</f>
        <v>188</v>
      </c>
      <c r="BN47" s="100"/>
      <c r="BO47" s="100">
        <f>MAX(BO14:BO44)</f>
        <v>145</v>
      </c>
      <c r="BP47" s="100"/>
      <c r="BQ47" s="100">
        <f>MAX(BQ14:BQ44)</f>
        <v>59471</v>
      </c>
      <c r="BR47" s="100"/>
      <c r="BS47" s="100">
        <f>MAX(BS14:BS44)</f>
        <v>7269</v>
      </c>
      <c r="BT47" s="100"/>
      <c r="BU47" s="100">
        <f>MAX(BU14:BU44)</f>
        <v>282</v>
      </c>
      <c r="BV47" s="100"/>
      <c r="BW47" s="100">
        <f>MAX(BW14:BW44)</f>
        <v>736</v>
      </c>
      <c r="BX47" s="100"/>
      <c r="BY47" s="100">
        <f>MAX(BY14:BY44)</f>
        <v>135</v>
      </c>
      <c r="BZ47" s="100"/>
      <c r="CA47" s="100">
        <f>MAX(CA14:CA44)</f>
        <v>9163</v>
      </c>
      <c r="CB47" s="100"/>
      <c r="CC47" s="100">
        <f>MAX(CC14:CC44)</f>
        <v>0</v>
      </c>
      <c r="CD47" s="100"/>
      <c r="CE47" s="123"/>
    </row>
    <row r="48" spans="1:83" x14ac:dyDescent="0.2">
      <c r="A48" s="101" t="s">
        <v>15</v>
      </c>
      <c r="B48" s="100"/>
      <c r="C48" s="100">
        <f>MIN(C14:C44)</f>
        <v>0</v>
      </c>
      <c r="D48" s="100"/>
      <c r="E48" s="100">
        <f>MIN(E14:E44)</f>
        <v>22</v>
      </c>
      <c r="F48" s="100"/>
      <c r="G48" s="100">
        <f>MIN(G14:G44)</f>
        <v>14.1</v>
      </c>
      <c r="H48" s="100"/>
      <c r="I48" s="100">
        <f>MIN(I14:I44)</f>
        <v>34</v>
      </c>
      <c r="J48" s="100"/>
      <c r="K48" s="100">
        <f>MIN(K14:K44)</f>
        <v>6.66</v>
      </c>
      <c r="L48" s="100"/>
      <c r="M48" s="100">
        <f>MIN(M14:M44)</f>
        <v>0</v>
      </c>
      <c r="N48" s="100"/>
      <c r="O48" s="100">
        <f>MIN(O14:O44)</f>
        <v>0</v>
      </c>
      <c r="P48" s="100"/>
      <c r="Q48" s="100">
        <f>MIN(Q14:Q44)</f>
        <v>0</v>
      </c>
      <c r="R48" s="100"/>
      <c r="S48" s="100">
        <f>MIN(S14:S44)</f>
        <v>0</v>
      </c>
      <c r="T48" s="100"/>
      <c r="U48" s="100">
        <f>MIN(U14:U44)</f>
        <v>11700</v>
      </c>
      <c r="V48" s="100"/>
      <c r="W48" s="100">
        <f>MIN(W14:W44)</f>
        <v>2020</v>
      </c>
      <c r="X48" s="100"/>
      <c r="Y48" s="100">
        <f>MIN(Y14:Y44)</f>
        <v>26784</v>
      </c>
      <c r="Z48" s="100"/>
      <c r="AA48" s="100">
        <f>MIN(AA14:AA44)</f>
        <v>4286</v>
      </c>
      <c r="AB48" s="100"/>
      <c r="AC48" s="100">
        <f>MIN(AC14:AC44)</f>
        <v>0.5</v>
      </c>
      <c r="AD48" s="100"/>
      <c r="AE48" s="100">
        <f>MIN(AE14:AE44)</f>
        <v>0.5</v>
      </c>
      <c r="AF48" s="100"/>
      <c r="AG48" s="100">
        <f>MIN(AG14:AG44)</f>
        <v>226</v>
      </c>
      <c r="AH48" s="100"/>
      <c r="AI48" s="100">
        <f>MIN(AI14:AI44)</f>
        <v>16.7</v>
      </c>
      <c r="AJ48" s="100"/>
      <c r="AK48" s="100">
        <f>MIN(AK14:AK44)</f>
        <v>23.8</v>
      </c>
      <c r="AL48" s="100"/>
      <c r="AM48" s="100">
        <f>MIN(AM14:AM44)</f>
        <v>912</v>
      </c>
      <c r="AN48" s="100"/>
      <c r="AO48" s="100">
        <f>MIN(AO14:AO44)</f>
        <v>0.1</v>
      </c>
      <c r="AP48" s="100"/>
      <c r="AQ48" s="100">
        <f>MIN(AQ14:AQ44)</f>
        <v>24.9</v>
      </c>
      <c r="AR48" s="100"/>
      <c r="AS48" s="100">
        <f>MIN(AS14:AS44)</f>
        <v>0.5</v>
      </c>
      <c r="AT48" s="100"/>
      <c r="AU48" s="100">
        <f>MIN(AU14:AU44)</f>
        <v>6344</v>
      </c>
      <c r="AV48" s="100"/>
      <c r="AW48" s="100">
        <f>MIN(AW14:AW44)</f>
        <v>148</v>
      </c>
      <c r="AX48" s="100"/>
      <c r="AY48" s="100">
        <f>MIN(AY14:AY44)</f>
        <v>7797</v>
      </c>
      <c r="AZ48" s="100"/>
      <c r="BA48" s="100">
        <f>MIN(BA14:BA44)</f>
        <v>3.85</v>
      </c>
      <c r="BB48" s="100"/>
      <c r="BC48" s="100">
        <f>MIN(BC14:BC44)</f>
        <v>15.3</v>
      </c>
      <c r="BD48" s="100"/>
      <c r="BE48" s="100">
        <f>MIN(BE14:BE44)</f>
        <v>0.5</v>
      </c>
      <c r="BF48" s="100"/>
      <c r="BG48" s="100">
        <f>MIN(BG14:BG44)</f>
        <v>2.58</v>
      </c>
      <c r="BH48" s="100"/>
      <c r="BI48" s="100">
        <f>MIN(BI14:BI44)</f>
        <v>3.72</v>
      </c>
      <c r="BJ48" s="100"/>
      <c r="BK48" s="100">
        <f>MIN(BK14:BK44)</f>
        <v>4.8</v>
      </c>
      <c r="BL48" s="100"/>
      <c r="BM48" s="100">
        <f>MIN(BM14:BM44)</f>
        <v>188</v>
      </c>
      <c r="BN48" s="100"/>
      <c r="BO48" s="100">
        <f>MIN(BO14:BO44)</f>
        <v>145</v>
      </c>
      <c r="BP48" s="100"/>
      <c r="BQ48" s="100">
        <f>MIN(BQ14:BQ44)</f>
        <v>59471</v>
      </c>
      <c r="BR48" s="100"/>
      <c r="BS48" s="100">
        <f>MIN(BS14:BS44)</f>
        <v>7269</v>
      </c>
      <c r="BT48" s="100"/>
      <c r="BU48" s="100">
        <f>MIN(BU14:BU44)</f>
        <v>282</v>
      </c>
      <c r="BV48" s="100"/>
      <c r="BW48" s="100">
        <f>MIN(BW14:BW44)</f>
        <v>736</v>
      </c>
      <c r="BX48" s="100"/>
      <c r="BY48" s="100">
        <f>MIN(BY14:BY44)</f>
        <v>135</v>
      </c>
      <c r="BZ48" s="100"/>
      <c r="CA48" s="100">
        <f>MIN(CA14:CA44)</f>
        <v>9163</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AC32" activePane="bottomRight" state="frozen"/>
      <selection pane="topRight" activeCell="C1" sqref="C1"/>
      <selection pane="bottomLeft" activeCell="A14" sqref="A14"/>
      <selection pane="bottomRight" activeCell="C14" sqref="C14:C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6" t="s">
        <v>205</v>
      </c>
      <c r="D4" s="187"/>
      <c r="E4" s="192">
        <v>13</v>
      </c>
      <c r="F4" s="193"/>
      <c r="G4" s="186" t="s">
        <v>208</v>
      </c>
      <c r="H4" s="187"/>
      <c r="I4" s="190">
        <v>99</v>
      </c>
      <c r="J4" s="191"/>
      <c r="K4" s="190">
        <v>100</v>
      </c>
      <c r="L4" s="191"/>
      <c r="M4" s="186" t="s">
        <v>206</v>
      </c>
      <c r="N4" s="187"/>
      <c r="O4" s="182">
        <v>21</v>
      </c>
      <c r="P4" s="183"/>
      <c r="Q4" s="182">
        <v>22</v>
      </c>
      <c r="R4" s="183"/>
      <c r="S4" s="188">
        <v>23</v>
      </c>
      <c r="T4" s="189"/>
      <c r="U4" s="188">
        <v>24</v>
      </c>
      <c r="V4" s="189"/>
      <c r="W4" s="173">
        <v>26</v>
      </c>
      <c r="X4" s="174"/>
      <c r="Y4" s="173">
        <v>27</v>
      </c>
      <c r="Z4" s="174"/>
      <c r="AA4" s="173">
        <v>31</v>
      </c>
      <c r="AB4" s="174"/>
      <c r="AC4" s="173">
        <v>33</v>
      </c>
      <c r="AD4" s="174"/>
      <c r="AE4" s="173">
        <v>39</v>
      </c>
      <c r="AF4" s="174"/>
      <c r="AG4" s="173">
        <v>40</v>
      </c>
      <c r="AH4" s="174"/>
      <c r="AI4" s="173">
        <v>41</v>
      </c>
      <c r="AJ4" s="174"/>
      <c r="AK4" s="173">
        <v>42</v>
      </c>
      <c r="AL4" s="174"/>
      <c r="AM4" s="173">
        <v>46</v>
      </c>
      <c r="AN4" s="174"/>
      <c r="AO4" s="173">
        <v>47</v>
      </c>
      <c r="AP4" s="174"/>
      <c r="AQ4" s="173">
        <v>48</v>
      </c>
      <c r="AR4" s="174"/>
      <c r="AS4" s="173">
        <v>88</v>
      </c>
      <c r="AT4" s="174"/>
      <c r="AU4" s="173">
        <v>51</v>
      </c>
      <c r="AV4" s="174"/>
      <c r="AW4" s="173">
        <v>54</v>
      </c>
      <c r="AX4" s="174"/>
      <c r="AY4" s="173">
        <v>55</v>
      </c>
      <c r="AZ4" s="174"/>
      <c r="BA4" s="173">
        <v>56</v>
      </c>
      <c r="BB4" s="174"/>
      <c r="BC4" s="182">
        <v>57</v>
      </c>
      <c r="BD4" s="183"/>
      <c r="BE4" s="182">
        <v>58</v>
      </c>
      <c r="BF4" s="183"/>
      <c r="BG4" s="173">
        <v>71</v>
      </c>
      <c r="BH4" s="174"/>
      <c r="BI4" s="176">
        <v>63</v>
      </c>
      <c r="BJ4" s="177"/>
      <c r="BK4" s="176">
        <v>64</v>
      </c>
      <c r="BL4" s="177"/>
      <c r="BM4" s="176">
        <v>65</v>
      </c>
      <c r="BN4" s="177"/>
      <c r="BO4" s="176">
        <v>66</v>
      </c>
      <c r="BP4" s="177"/>
      <c r="BQ4" s="176">
        <v>67</v>
      </c>
      <c r="BR4" s="177"/>
      <c r="BS4" s="176">
        <v>68</v>
      </c>
      <c r="BT4" s="177"/>
      <c r="BU4" s="176">
        <v>69</v>
      </c>
      <c r="BV4" s="177"/>
      <c r="BW4" s="184">
        <v>48</v>
      </c>
      <c r="BX4" s="185"/>
      <c r="BY4" s="176">
        <v>79</v>
      </c>
      <c r="BZ4" s="180"/>
      <c r="CA4" s="181"/>
      <c r="CB4" s="176">
        <v>74</v>
      </c>
      <c r="CC4" s="177"/>
      <c r="CD4" s="176">
        <v>82</v>
      </c>
      <c r="CE4" s="177"/>
      <c r="CF4" s="176">
        <v>72</v>
      </c>
      <c r="CG4" s="177"/>
      <c r="CH4" s="176">
        <v>76</v>
      </c>
      <c r="CI4" s="177"/>
      <c r="CJ4" s="176">
        <v>83</v>
      </c>
      <c r="CK4" s="177"/>
      <c r="CL4" s="176">
        <v>73</v>
      </c>
      <c r="CM4" s="177"/>
      <c r="CN4" s="176">
        <v>80</v>
      </c>
      <c r="CO4" s="177"/>
      <c r="CP4" s="176">
        <v>70</v>
      </c>
      <c r="CQ4" s="177"/>
      <c r="CR4" s="176">
        <v>75</v>
      </c>
      <c r="CS4" s="177"/>
      <c r="CT4" s="176">
        <v>77</v>
      </c>
      <c r="CU4" s="177"/>
      <c r="CV4" s="176">
        <v>59</v>
      </c>
      <c r="CW4" s="177"/>
      <c r="CX4" s="176">
        <v>60</v>
      </c>
      <c r="CY4" s="177"/>
      <c r="CZ4" s="176">
        <v>62</v>
      </c>
      <c r="DA4" s="177"/>
      <c r="DB4" s="176">
        <v>84</v>
      </c>
      <c r="DC4" s="177"/>
      <c r="DD4" s="176">
        <v>85</v>
      </c>
      <c r="DE4" s="177"/>
      <c r="DF4" s="176">
        <v>87</v>
      </c>
      <c r="DG4" s="177"/>
      <c r="DH4" s="176">
        <v>53</v>
      </c>
      <c r="DI4" s="177"/>
      <c r="DJ4" s="176"/>
      <c r="DK4" s="177"/>
      <c r="DL4" s="56"/>
    </row>
    <row r="5" spans="1:116" s="57" customFormat="1" ht="28.5" customHeight="1" x14ac:dyDescent="0.2">
      <c r="A5" s="54"/>
      <c r="B5" s="131" t="s">
        <v>10</v>
      </c>
      <c r="C5" s="168" t="s">
        <v>137</v>
      </c>
      <c r="D5" s="169"/>
      <c r="E5" s="175" t="s">
        <v>97</v>
      </c>
      <c r="F5" s="169"/>
      <c r="G5" s="175" t="s">
        <v>98</v>
      </c>
      <c r="H5" s="169"/>
      <c r="I5" s="168" t="s">
        <v>237</v>
      </c>
      <c r="J5" s="169"/>
      <c r="K5" s="168" t="s">
        <v>238</v>
      </c>
      <c r="L5" s="169"/>
      <c r="M5" s="168" t="s">
        <v>99</v>
      </c>
      <c r="N5" s="169"/>
      <c r="O5" s="178" t="s">
        <v>36</v>
      </c>
      <c r="P5" s="179"/>
      <c r="Q5" s="178" t="s">
        <v>37</v>
      </c>
      <c r="R5" s="179"/>
      <c r="S5" s="166" t="s">
        <v>93</v>
      </c>
      <c r="T5" s="167"/>
      <c r="U5" s="166" t="s">
        <v>87</v>
      </c>
      <c r="V5" s="167"/>
      <c r="W5" s="168" t="s">
        <v>194</v>
      </c>
      <c r="X5" s="169"/>
      <c r="Y5" s="168" t="s">
        <v>4</v>
      </c>
      <c r="Z5" s="169"/>
      <c r="AA5" s="175"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8" t="s">
        <v>243</v>
      </c>
      <c r="BD5" s="179"/>
      <c r="BE5" s="178" t="s">
        <v>242</v>
      </c>
      <c r="BF5" s="179"/>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1"/>
      <c r="E7" s="170"/>
      <c r="F7" s="171"/>
      <c r="G7" s="170"/>
      <c r="H7" s="171"/>
      <c r="I7" s="170"/>
      <c r="J7" s="171"/>
      <c r="K7" s="170"/>
      <c r="L7" s="171"/>
      <c r="M7" s="170"/>
      <c r="N7" s="171"/>
      <c r="O7" s="170"/>
      <c r="P7" s="171"/>
      <c r="Q7" s="170"/>
      <c r="R7" s="171"/>
      <c r="S7" s="170"/>
      <c r="T7" s="171"/>
      <c r="U7" s="170"/>
      <c r="V7" s="171"/>
      <c r="W7" s="170"/>
      <c r="X7" s="171"/>
      <c r="Y7" s="170"/>
      <c r="Z7" s="171"/>
      <c r="AA7" s="170"/>
      <c r="AB7" s="171"/>
      <c r="AC7" s="170"/>
      <c r="AD7" s="171"/>
      <c r="AE7" s="170"/>
      <c r="AF7" s="171"/>
      <c r="AG7" s="170"/>
      <c r="AH7" s="171"/>
      <c r="AI7" s="170"/>
      <c r="AJ7" s="171"/>
      <c r="AK7" s="170"/>
      <c r="AL7" s="171"/>
      <c r="AM7" s="170"/>
      <c r="AN7" s="171"/>
      <c r="AO7" s="170"/>
      <c r="AP7" s="171"/>
      <c r="AQ7" s="170"/>
      <c r="AR7" s="171"/>
      <c r="AS7" s="170"/>
      <c r="AT7" s="171"/>
      <c r="AU7" s="170"/>
      <c r="AV7" s="171"/>
      <c r="AW7" s="170"/>
      <c r="AX7" s="171"/>
      <c r="AY7" s="170"/>
      <c r="AZ7" s="171"/>
      <c r="BA7" s="170"/>
      <c r="BB7" s="171"/>
      <c r="BC7" s="170"/>
      <c r="BD7" s="171"/>
      <c r="BE7" s="170"/>
      <c r="BF7" s="171"/>
      <c r="BG7" s="170"/>
      <c r="BH7" s="171"/>
      <c r="BI7" s="170"/>
      <c r="BJ7" s="171"/>
      <c r="BK7" s="170"/>
      <c r="BL7" s="171"/>
      <c r="BM7" s="170"/>
      <c r="BN7" s="171"/>
      <c r="BO7" s="170"/>
      <c r="BP7" s="171"/>
      <c r="BQ7" s="170"/>
      <c r="BR7" s="171"/>
      <c r="BS7" s="170"/>
      <c r="BT7" s="171"/>
      <c r="BU7" s="170"/>
      <c r="BV7" s="171"/>
      <c r="BW7" s="170"/>
      <c r="BX7" s="171"/>
      <c r="BY7" s="170"/>
      <c r="BZ7" s="171"/>
      <c r="CA7" s="58" t="s">
        <v>84</v>
      </c>
      <c r="CB7" s="170"/>
      <c r="CC7" s="171"/>
      <c r="CD7" s="170"/>
      <c r="CE7" s="171"/>
      <c r="CF7" s="170"/>
      <c r="CG7" s="171"/>
      <c r="CH7" s="170"/>
      <c r="CI7" s="171"/>
      <c r="CJ7" s="170"/>
      <c r="CK7" s="171"/>
      <c r="CL7" s="170"/>
      <c r="CM7" s="171"/>
      <c r="CN7" s="170"/>
      <c r="CO7" s="171"/>
      <c r="CP7" s="170"/>
      <c r="CQ7" s="171"/>
      <c r="CR7" s="170"/>
      <c r="CS7" s="171"/>
      <c r="CT7" s="170"/>
      <c r="CU7" s="171"/>
      <c r="CV7" s="170"/>
      <c r="CW7" s="171"/>
      <c r="CX7" s="170"/>
      <c r="CY7" s="171"/>
      <c r="CZ7" s="170"/>
      <c r="DA7" s="171"/>
      <c r="DB7" s="170"/>
      <c r="DC7" s="171"/>
      <c r="DD7" s="170"/>
      <c r="DE7" s="171"/>
      <c r="DF7" s="170"/>
      <c r="DG7" s="171"/>
      <c r="DH7" s="170"/>
      <c r="DI7" s="171"/>
      <c r="DJ7" s="170"/>
      <c r="DK7" s="171"/>
      <c r="DL7" s="56"/>
    </row>
    <row r="8" spans="1:116" s="57" customFormat="1" ht="22.5" customHeight="1" x14ac:dyDescent="0.2">
      <c r="A8" s="54"/>
      <c r="B8" s="21" t="s">
        <v>135</v>
      </c>
      <c r="C8" s="170"/>
      <c r="D8" s="172"/>
      <c r="E8" s="170"/>
      <c r="F8" s="172"/>
      <c r="G8" s="170"/>
      <c r="H8" s="172"/>
      <c r="I8" s="170"/>
      <c r="J8" s="172"/>
      <c r="K8" s="170"/>
      <c r="L8" s="172"/>
      <c r="M8" s="170"/>
      <c r="N8" s="172"/>
      <c r="O8" s="170"/>
      <c r="P8" s="172"/>
      <c r="Q8" s="170"/>
      <c r="R8" s="172"/>
      <c r="S8" s="170"/>
      <c r="T8" s="172"/>
      <c r="U8" s="170"/>
      <c r="V8" s="172"/>
      <c r="W8" s="170"/>
      <c r="X8" s="172"/>
      <c r="Y8" s="170"/>
      <c r="Z8" s="172"/>
      <c r="AA8" s="170"/>
      <c r="AB8" s="172"/>
      <c r="AC8" s="170"/>
      <c r="AD8" s="172"/>
      <c r="AE8" s="170"/>
      <c r="AF8" s="172"/>
      <c r="AG8" s="170"/>
      <c r="AH8" s="172"/>
      <c r="AI8" s="170"/>
      <c r="AJ8" s="172"/>
      <c r="AK8" s="170"/>
      <c r="AL8" s="172"/>
      <c r="AM8" s="170"/>
      <c r="AN8" s="172"/>
      <c r="AO8" s="170"/>
      <c r="AP8" s="172"/>
      <c r="AQ8" s="170"/>
      <c r="AR8" s="172"/>
      <c r="AS8" s="170"/>
      <c r="AT8" s="172"/>
      <c r="AU8" s="170"/>
      <c r="AV8" s="172"/>
      <c r="AW8" s="170"/>
      <c r="AX8" s="172"/>
      <c r="AY8" s="170"/>
      <c r="AZ8" s="172"/>
      <c r="BA8" s="170"/>
      <c r="BB8" s="172"/>
      <c r="BC8" s="170"/>
      <c r="BD8" s="172"/>
      <c r="BE8" s="170"/>
      <c r="BF8" s="172"/>
      <c r="BG8" s="170"/>
      <c r="BH8" s="172"/>
      <c r="BI8" s="170"/>
      <c r="BJ8" s="172"/>
      <c r="BK8" s="170"/>
      <c r="BL8" s="172"/>
      <c r="BM8" s="170"/>
      <c r="BN8" s="172"/>
      <c r="BO8" s="170"/>
      <c r="BP8" s="172"/>
      <c r="BQ8" s="170"/>
      <c r="BR8" s="172"/>
      <c r="BS8" s="170"/>
      <c r="BT8" s="172"/>
      <c r="BU8" s="170"/>
      <c r="BV8" s="172"/>
      <c r="BW8" s="170"/>
      <c r="BX8" s="172"/>
      <c r="BY8" s="170"/>
      <c r="BZ8" s="172"/>
      <c r="CA8" s="128"/>
      <c r="CB8" s="170"/>
      <c r="CC8" s="172"/>
      <c r="CD8" s="170"/>
      <c r="CE8" s="172"/>
      <c r="CF8" s="170"/>
      <c r="CG8" s="172"/>
      <c r="CH8" s="170"/>
      <c r="CI8" s="172"/>
      <c r="CJ8" s="170"/>
      <c r="CK8" s="172"/>
      <c r="CL8" s="170"/>
      <c r="CM8" s="172"/>
      <c r="CN8" s="170"/>
      <c r="CO8" s="172"/>
      <c r="CP8" s="170"/>
      <c r="CQ8" s="172"/>
      <c r="CR8" s="170"/>
      <c r="CS8" s="172"/>
      <c r="CT8" s="170"/>
      <c r="CU8" s="172"/>
      <c r="CV8" s="170"/>
      <c r="CW8" s="172"/>
      <c r="CX8" s="170"/>
      <c r="CY8" s="172"/>
      <c r="CZ8" s="170"/>
      <c r="DA8" s="172"/>
      <c r="DB8" s="170"/>
      <c r="DC8" s="172"/>
      <c r="DD8" s="170"/>
      <c r="DE8" s="172"/>
      <c r="DF8" s="170"/>
      <c r="DG8" s="172"/>
      <c r="DH8" s="170"/>
      <c r="DI8" s="172"/>
      <c r="DJ8" s="170"/>
      <c r="DK8" s="171"/>
      <c r="DL8" s="56"/>
    </row>
    <row r="9" spans="1:116" s="57" customFormat="1" ht="23.25" customHeight="1" x14ac:dyDescent="0.2">
      <c r="A9" s="54"/>
      <c r="B9" s="21" t="s">
        <v>136</v>
      </c>
      <c r="C9" s="170"/>
      <c r="D9" s="172"/>
      <c r="E9" s="170"/>
      <c r="F9" s="172"/>
      <c r="G9" s="170"/>
      <c r="H9" s="172"/>
      <c r="I9" s="170"/>
      <c r="J9" s="172"/>
      <c r="K9" s="170"/>
      <c r="L9" s="172"/>
      <c r="M9" s="170"/>
      <c r="N9" s="172"/>
      <c r="O9" s="170"/>
      <c r="P9" s="172"/>
      <c r="Q9" s="170"/>
      <c r="R9" s="172"/>
      <c r="S9" s="170"/>
      <c r="T9" s="172"/>
      <c r="U9" s="170"/>
      <c r="V9" s="172"/>
      <c r="W9" s="170"/>
      <c r="X9" s="172"/>
      <c r="Y9" s="170"/>
      <c r="Z9" s="172"/>
      <c r="AA9" s="170"/>
      <c r="AB9" s="172"/>
      <c r="AC9" s="170"/>
      <c r="AD9" s="172"/>
      <c r="AE9" s="170"/>
      <c r="AF9" s="172"/>
      <c r="AG9" s="170"/>
      <c r="AH9" s="172"/>
      <c r="AI9" s="170"/>
      <c r="AJ9" s="172"/>
      <c r="AK9" s="170"/>
      <c r="AL9" s="172"/>
      <c r="AM9" s="170"/>
      <c r="AN9" s="172"/>
      <c r="AO9" s="170"/>
      <c r="AP9" s="172"/>
      <c r="AQ9" s="170"/>
      <c r="AR9" s="172"/>
      <c r="AS9" s="170"/>
      <c r="AT9" s="172"/>
      <c r="AU9" s="170"/>
      <c r="AV9" s="172"/>
      <c r="AW9" s="170"/>
      <c r="AX9" s="172"/>
      <c r="AY9" s="170"/>
      <c r="AZ9" s="172"/>
      <c r="BA9" s="170"/>
      <c r="BB9" s="172"/>
      <c r="BC9" s="170"/>
      <c r="BD9" s="172"/>
      <c r="BE9" s="170"/>
      <c r="BF9" s="172"/>
      <c r="BG9" s="170"/>
      <c r="BH9" s="172"/>
      <c r="BI9" s="170"/>
      <c r="BJ9" s="172"/>
      <c r="BK9" s="170"/>
      <c r="BL9" s="172"/>
      <c r="BM9" s="170"/>
      <c r="BN9" s="172"/>
      <c r="BO9" s="170"/>
      <c r="BP9" s="172"/>
      <c r="BQ9" s="170"/>
      <c r="BR9" s="172"/>
      <c r="BS9" s="170"/>
      <c r="BT9" s="172"/>
      <c r="BU9" s="170"/>
      <c r="BV9" s="172"/>
      <c r="BW9" s="170"/>
      <c r="BX9" s="172"/>
      <c r="BY9" s="170"/>
      <c r="BZ9" s="172"/>
      <c r="CA9" s="58"/>
      <c r="CB9" s="170"/>
      <c r="CC9" s="172"/>
      <c r="CD9" s="170"/>
      <c r="CE9" s="172"/>
      <c r="CF9" s="170"/>
      <c r="CG9" s="172"/>
      <c r="CH9" s="170"/>
      <c r="CI9" s="172"/>
      <c r="CJ9" s="170"/>
      <c r="CK9" s="172"/>
      <c r="CL9" s="170"/>
      <c r="CM9" s="172"/>
      <c r="CN9" s="170"/>
      <c r="CO9" s="172"/>
      <c r="CP9" s="170"/>
      <c r="CQ9" s="172"/>
      <c r="CR9" s="170"/>
      <c r="CS9" s="172"/>
      <c r="CT9" s="170"/>
      <c r="CU9" s="172"/>
      <c r="CV9" s="170"/>
      <c r="CW9" s="172"/>
      <c r="CX9" s="170"/>
      <c r="CY9" s="172"/>
      <c r="CZ9" s="170"/>
      <c r="DA9" s="172"/>
      <c r="DB9" s="170"/>
      <c r="DC9" s="172"/>
      <c r="DD9" s="170"/>
      <c r="DE9" s="172"/>
      <c r="DF9" s="170"/>
      <c r="DG9" s="172"/>
      <c r="DH9" s="170"/>
      <c r="DI9" s="172"/>
      <c r="DJ9" s="170"/>
      <c r="DK9" s="171"/>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66" t="s">
        <v>203</v>
      </c>
      <c r="AR11" s="167"/>
      <c r="AS11" s="166" t="s">
        <v>203</v>
      </c>
      <c r="AT11" s="167"/>
      <c r="AU11" s="166" t="s">
        <v>203</v>
      </c>
      <c r="AV11" s="167"/>
      <c r="AW11" s="168" t="s">
        <v>212</v>
      </c>
      <c r="AX11" s="169"/>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26"/>
      <c r="CB11" s="166" t="s">
        <v>203</v>
      </c>
      <c r="CC11" s="167"/>
      <c r="CD11" s="166" t="s">
        <v>203</v>
      </c>
      <c r="CE11" s="167"/>
      <c r="CF11" s="166" t="s">
        <v>203</v>
      </c>
      <c r="CG11" s="167"/>
      <c r="CH11" s="166" t="s">
        <v>203</v>
      </c>
      <c r="CI11" s="167"/>
      <c r="CJ11" s="166" t="s">
        <v>203</v>
      </c>
      <c r="CK11" s="167"/>
      <c r="CL11" s="166" t="s">
        <v>203</v>
      </c>
      <c r="CM11" s="167"/>
      <c r="CN11" s="166" t="s">
        <v>203</v>
      </c>
      <c r="CO11" s="167"/>
      <c r="CP11" s="166" t="s">
        <v>203</v>
      </c>
      <c r="CQ11" s="167"/>
      <c r="CR11" s="166" t="s">
        <v>203</v>
      </c>
      <c r="CS11" s="167"/>
      <c r="CT11" s="166" t="s">
        <v>203</v>
      </c>
      <c r="CU11" s="167"/>
      <c r="CV11" s="166" t="s">
        <v>203</v>
      </c>
      <c r="CW11" s="167"/>
      <c r="CX11" s="166" t="s">
        <v>203</v>
      </c>
      <c r="CY11" s="167"/>
      <c r="CZ11" s="166" t="s">
        <v>203</v>
      </c>
      <c r="DA11" s="167"/>
      <c r="DB11" s="166" t="s">
        <v>203</v>
      </c>
      <c r="DC11" s="167"/>
      <c r="DD11" s="194"/>
      <c r="DE11" s="194"/>
      <c r="DF11" s="194"/>
      <c r="DG11" s="194"/>
      <c r="DH11" s="194"/>
      <c r="DI11" s="194"/>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62">
        <v>39118</v>
      </c>
      <c r="D14" s="63"/>
      <c r="E14" s="64">
        <v>21</v>
      </c>
      <c r="F14" s="63"/>
      <c r="G14" s="62"/>
      <c r="H14" s="63"/>
      <c r="I14" s="64"/>
      <c r="J14" s="63"/>
      <c r="K14" s="64"/>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62">
        <v>38477</v>
      </c>
      <c r="D15" s="62"/>
      <c r="E15" s="64">
        <v>22</v>
      </c>
      <c r="F15" s="63"/>
      <c r="G15" s="62"/>
      <c r="H15" s="63"/>
      <c r="I15" s="64"/>
      <c r="J15" s="63"/>
      <c r="K15" s="64"/>
      <c r="L15" s="63"/>
      <c r="M15" s="62">
        <v>7.15</v>
      </c>
      <c r="N15" s="63" t="s">
        <v>166</v>
      </c>
      <c r="O15" s="62">
        <v>530</v>
      </c>
      <c r="P15" s="63" t="s">
        <v>166</v>
      </c>
      <c r="Q15" s="62">
        <v>425</v>
      </c>
      <c r="R15" s="63" t="s">
        <v>166</v>
      </c>
      <c r="S15" s="62">
        <v>433</v>
      </c>
      <c r="T15" s="63" t="s">
        <v>166</v>
      </c>
      <c r="U15" s="62"/>
      <c r="V15" s="63"/>
      <c r="W15" s="62">
        <v>1166</v>
      </c>
      <c r="X15" s="63" t="s">
        <v>166</v>
      </c>
      <c r="Y15" s="62"/>
      <c r="Z15" s="63"/>
      <c r="AA15" s="62"/>
      <c r="AB15" s="63"/>
      <c r="AC15" s="62">
        <v>43.3</v>
      </c>
      <c r="AD15" s="63" t="s">
        <v>166</v>
      </c>
      <c r="AE15" s="62">
        <v>6.3</v>
      </c>
      <c r="AF15" s="63" t="s">
        <v>166</v>
      </c>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62">
        <v>38574</v>
      </c>
      <c r="D16" s="62"/>
      <c r="E16" s="64">
        <v>22</v>
      </c>
      <c r="F16" s="63"/>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62">
        <v>39007.5</v>
      </c>
      <c r="D17" s="62"/>
      <c r="E17" s="64">
        <v>22</v>
      </c>
      <c r="F17" s="63"/>
      <c r="G17" s="62"/>
      <c r="H17" s="63"/>
      <c r="I17" s="64"/>
      <c r="J17" s="63"/>
      <c r="K17" s="64"/>
      <c r="L17" s="63"/>
      <c r="M17" s="62">
        <v>7.63</v>
      </c>
      <c r="N17" s="63" t="s">
        <v>181</v>
      </c>
      <c r="O17" s="62">
        <v>380</v>
      </c>
      <c r="P17" s="63" t="s">
        <v>181</v>
      </c>
      <c r="Q17" s="62">
        <v>380</v>
      </c>
      <c r="R17" s="63" t="s">
        <v>181</v>
      </c>
      <c r="S17" s="62">
        <v>275</v>
      </c>
      <c r="T17" s="63" t="s">
        <v>181</v>
      </c>
      <c r="U17" s="62">
        <v>50</v>
      </c>
      <c r="V17" s="63" t="s">
        <v>181</v>
      </c>
      <c r="W17" s="62">
        <v>870</v>
      </c>
      <c r="X17" s="63" t="s">
        <v>181</v>
      </c>
      <c r="Y17" s="62">
        <v>190</v>
      </c>
      <c r="Z17" s="63" t="s">
        <v>181</v>
      </c>
      <c r="AA17" s="62">
        <v>69</v>
      </c>
      <c r="AB17" s="63" t="s">
        <v>181</v>
      </c>
      <c r="AC17" s="62">
        <v>41.9</v>
      </c>
      <c r="AD17" s="63" t="s">
        <v>181</v>
      </c>
      <c r="AE17" s="62">
        <v>10.8</v>
      </c>
      <c r="AF17" s="63" t="s">
        <v>181</v>
      </c>
      <c r="AG17" s="62">
        <v>10</v>
      </c>
      <c r="AH17" s="63" t="s">
        <v>181</v>
      </c>
      <c r="AI17" s="62">
        <v>80</v>
      </c>
      <c r="AJ17" s="63" t="s">
        <v>181</v>
      </c>
      <c r="AK17" s="62">
        <v>10.9</v>
      </c>
      <c r="AL17" s="63" t="s">
        <v>181</v>
      </c>
      <c r="AM17" s="62">
        <v>3.9</v>
      </c>
      <c r="AN17" s="63" t="s">
        <v>181</v>
      </c>
      <c r="AO17" s="62">
        <v>0.01</v>
      </c>
      <c r="AP17" s="63" t="s">
        <v>181</v>
      </c>
      <c r="AQ17" s="62"/>
      <c r="AR17" s="63"/>
      <c r="AS17" s="62"/>
      <c r="AT17" s="63"/>
      <c r="AU17" s="62"/>
      <c r="AV17" s="63"/>
      <c r="AW17" s="62">
        <v>151</v>
      </c>
      <c r="AX17" s="63" t="s">
        <v>181</v>
      </c>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62">
        <v>39007.5</v>
      </c>
      <c r="D18" s="62"/>
      <c r="E18" s="64">
        <v>22</v>
      </c>
      <c r="F18" s="63"/>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62">
        <v>40971.838449113071</v>
      </c>
      <c r="D19" s="62"/>
      <c r="E19" s="64">
        <v>22</v>
      </c>
      <c r="F19" s="63"/>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62">
        <v>47089.161550886929</v>
      </c>
      <c r="D20" s="62"/>
      <c r="E20" s="64">
        <v>22</v>
      </c>
      <c r="F20" s="63"/>
      <c r="G20" s="62"/>
      <c r="H20" s="63"/>
      <c r="I20" s="64"/>
      <c r="J20" s="63"/>
      <c r="K20" s="64"/>
      <c r="L20" s="63"/>
      <c r="M20" s="62">
        <v>6.97</v>
      </c>
      <c r="N20" s="63" t="s">
        <v>166</v>
      </c>
      <c r="O20" s="62">
        <v>490</v>
      </c>
      <c r="P20" s="63" t="s">
        <v>166</v>
      </c>
      <c r="Q20" s="62">
        <v>375</v>
      </c>
      <c r="R20" s="63" t="s">
        <v>166</v>
      </c>
      <c r="S20" s="62">
        <v>384</v>
      </c>
      <c r="T20" s="63" t="s">
        <v>166</v>
      </c>
      <c r="U20" s="62"/>
      <c r="V20" s="63"/>
      <c r="W20" s="62">
        <v>1459</v>
      </c>
      <c r="X20" s="63" t="s">
        <v>166</v>
      </c>
      <c r="Y20" s="62"/>
      <c r="Z20" s="63"/>
      <c r="AA20" s="62"/>
      <c r="AB20" s="63"/>
      <c r="AC20" s="62">
        <v>40</v>
      </c>
      <c r="AD20" s="63" t="s">
        <v>166</v>
      </c>
      <c r="AE20" s="62">
        <v>6.3</v>
      </c>
      <c r="AF20" s="63" t="s">
        <v>166</v>
      </c>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62">
        <v>31780</v>
      </c>
      <c r="D21" s="63"/>
      <c r="E21" s="64">
        <v>22</v>
      </c>
      <c r="F21" s="63"/>
      <c r="G21" s="62"/>
      <c r="H21" s="63"/>
      <c r="I21" s="64"/>
      <c r="J21" s="63"/>
      <c r="K21" s="64"/>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62">
        <v>38903</v>
      </c>
      <c r="D22" s="63"/>
      <c r="E22" s="64">
        <v>23</v>
      </c>
      <c r="F22" s="63"/>
      <c r="G22" s="62"/>
      <c r="H22" s="63"/>
      <c r="I22" s="64"/>
      <c r="J22" s="63"/>
      <c r="K22" s="64"/>
      <c r="L22" s="63"/>
      <c r="M22" s="62">
        <v>7.17</v>
      </c>
      <c r="N22" s="63" t="s">
        <v>166</v>
      </c>
      <c r="O22" s="62">
        <v>380</v>
      </c>
      <c r="P22" s="63" t="s">
        <v>166</v>
      </c>
      <c r="Q22" s="62">
        <v>290</v>
      </c>
      <c r="R22" s="63" t="s">
        <v>166</v>
      </c>
      <c r="S22" s="62"/>
      <c r="T22" s="63"/>
      <c r="U22" s="62"/>
      <c r="V22" s="63"/>
      <c r="W22" s="62"/>
      <c r="X22" s="63"/>
      <c r="Y22" s="62"/>
      <c r="Z22" s="63"/>
      <c r="AA22" s="62"/>
      <c r="AB22" s="63"/>
      <c r="AC22" s="62">
        <v>41</v>
      </c>
      <c r="AD22" s="63" t="s">
        <v>166</v>
      </c>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62">
        <v>39827</v>
      </c>
      <c r="D23" s="63"/>
      <c r="E23" s="64">
        <v>23</v>
      </c>
      <c r="F23" s="63"/>
      <c r="G23" s="62"/>
      <c r="H23" s="63"/>
      <c r="I23" s="64"/>
      <c r="J23" s="63"/>
      <c r="K23" s="64"/>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62">
        <v>42569</v>
      </c>
      <c r="D24" s="63"/>
      <c r="E24" s="64">
        <v>23</v>
      </c>
      <c r="F24" s="63"/>
      <c r="G24" s="62"/>
      <c r="H24" s="63"/>
      <c r="I24" s="64"/>
      <c r="J24" s="63"/>
      <c r="K24" s="64"/>
      <c r="L24" s="63"/>
      <c r="M24" s="62">
        <v>7.46</v>
      </c>
      <c r="N24" s="63" t="s">
        <v>181</v>
      </c>
      <c r="O24" s="62">
        <v>375</v>
      </c>
      <c r="P24" s="63" t="s">
        <v>181</v>
      </c>
      <c r="Q24" s="62"/>
      <c r="R24" s="63"/>
      <c r="S24" s="62">
        <v>235</v>
      </c>
      <c r="T24" s="63" t="s">
        <v>181</v>
      </c>
      <c r="U24" s="62"/>
      <c r="V24" s="63"/>
      <c r="W24" s="62">
        <v>605</v>
      </c>
      <c r="X24" s="63" t="s">
        <v>181</v>
      </c>
      <c r="Y24" s="62"/>
      <c r="Z24" s="63"/>
      <c r="AA24" s="62">
        <v>56</v>
      </c>
      <c r="AB24" s="63" t="s">
        <v>181</v>
      </c>
      <c r="AC24" s="62"/>
      <c r="AD24" s="63"/>
      <c r="AE24" s="62"/>
      <c r="AF24" s="63"/>
      <c r="AG24" s="62"/>
      <c r="AH24" s="63"/>
      <c r="AI24" s="62"/>
      <c r="AJ24" s="63"/>
      <c r="AK24" s="62"/>
      <c r="AL24" s="63"/>
      <c r="AM24" s="62">
        <v>3.4</v>
      </c>
      <c r="AN24" s="63" t="s">
        <v>181</v>
      </c>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62">
        <v>41451</v>
      </c>
      <c r="D25" s="63"/>
      <c r="E25" s="64">
        <v>23</v>
      </c>
      <c r="F25" s="63"/>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62">
        <v>41124.603119585663</v>
      </c>
      <c r="D26" s="63"/>
      <c r="E26" s="64">
        <v>22</v>
      </c>
      <c r="F26" s="63"/>
      <c r="G26" s="62"/>
      <c r="H26" s="63"/>
      <c r="I26" s="64"/>
      <c r="J26" s="63"/>
      <c r="K26" s="64"/>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62">
        <v>41267.396880414337</v>
      </c>
      <c r="D27" s="63"/>
      <c r="E27" s="64">
        <v>23</v>
      </c>
      <c r="F27" s="63"/>
      <c r="G27" s="62"/>
      <c r="H27" s="63"/>
      <c r="I27" s="64"/>
      <c r="J27" s="63"/>
      <c r="K27" s="64"/>
      <c r="L27" s="63"/>
      <c r="M27" s="62">
        <v>7</v>
      </c>
      <c r="N27" s="63" t="s">
        <v>166</v>
      </c>
      <c r="O27" s="62">
        <v>425</v>
      </c>
      <c r="P27" s="63" t="s">
        <v>166</v>
      </c>
      <c r="Q27" s="62">
        <v>310</v>
      </c>
      <c r="R27" s="63" t="s">
        <v>166</v>
      </c>
      <c r="S27" s="62">
        <v>342</v>
      </c>
      <c r="T27" s="63" t="s">
        <v>166</v>
      </c>
      <c r="U27" s="62"/>
      <c r="V27" s="63"/>
      <c r="W27" s="62">
        <v>1320</v>
      </c>
      <c r="X27" s="63" t="s">
        <v>166</v>
      </c>
      <c r="Y27" s="62"/>
      <c r="Z27" s="63"/>
      <c r="AA27" s="62"/>
      <c r="AB27" s="63"/>
      <c r="AC27" s="62">
        <v>38.299999999999997</v>
      </c>
      <c r="AD27" s="63" t="s">
        <v>166</v>
      </c>
      <c r="AE27" s="62">
        <v>6.9</v>
      </c>
      <c r="AF27" s="63" t="s">
        <v>166</v>
      </c>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62">
        <v>38296</v>
      </c>
      <c r="D28" s="63"/>
      <c r="E28" s="64">
        <v>23</v>
      </c>
      <c r="F28" s="63"/>
      <c r="G28" s="62"/>
      <c r="H28" s="63"/>
      <c r="I28" s="64"/>
      <c r="J28" s="63"/>
      <c r="K28" s="64"/>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62">
        <v>41788</v>
      </c>
      <c r="D29" s="63"/>
      <c r="E29" s="64">
        <v>23</v>
      </c>
      <c r="F29" s="63"/>
      <c r="G29" s="62"/>
      <c r="H29" s="63"/>
      <c r="I29" s="64"/>
      <c r="J29" s="63"/>
      <c r="K29" s="64"/>
      <c r="L29" s="63"/>
      <c r="M29" s="62">
        <v>7</v>
      </c>
      <c r="N29" s="63" t="s">
        <v>166</v>
      </c>
      <c r="O29" s="62">
        <v>480</v>
      </c>
      <c r="P29" s="63" t="s">
        <v>166</v>
      </c>
      <c r="Q29" s="62">
        <v>360</v>
      </c>
      <c r="R29" s="63" t="s">
        <v>166</v>
      </c>
      <c r="S29" s="62">
        <v>426</v>
      </c>
      <c r="T29" s="63" t="s">
        <v>166</v>
      </c>
      <c r="U29" s="62"/>
      <c r="V29" s="63"/>
      <c r="W29" s="62"/>
      <c r="X29" s="63"/>
      <c r="Y29" s="62"/>
      <c r="Z29" s="63"/>
      <c r="AA29" s="62"/>
      <c r="AB29" s="63"/>
      <c r="AC29" s="62">
        <v>40</v>
      </c>
      <c r="AD29" s="63" t="s">
        <v>166</v>
      </c>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62">
        <v>37597</v>
      </c>
      <c r="D30" s="63"/>
      <c r="E30" s="64">
        <v>23</v>
      </c>
      <c r="F30" s="63"/>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62">
        <v>40906</v>
      </c>
      <c r="D31" s="63"/>
      <c r="E31" s="64">
        <v>23</v>
      </c>
      <c r="F31" s="63"/>
      <c r="G31" s="62"/>
      <c r="H31" s="63"/>
      <c r="I31" s="64"/>
      <c r="J31" s="63"/>
      <c r="K31" s="64"/>
      <c r="L31" s="63"/>
      <c r="M31" s="62">
        <v>7.63</v>
      </c>
      <c r="N31" s="63" t="s">
        <v>181</v>
      </c>
      <c r="O31" s="62">
        <v>550</v>
      </c>
      <c r="P31" s="63" t="s">
        <v>181</v>
      </c>
      <c r="Q31" s="62"/>
      <c r="R31" s="63"/>
      <c r="S31" s="62">
        <v>285</v>
      </c>
      <c r="T31" s="63" t="s">
        <v>181</v>
      </c>
      <c r="U31" s="62"/>
      <c r="V31" s="63"/>
      <c r="W31" s="62">
        <v>815</v>
      </c>
      <c r="X31" s="63" t="s">
        <v>181</v>
      </c>
      <c r="Y31" s="62"/>
      <c r="Z31" s="63"/>
      <c r="AA31" s="62">
        <v>63</v>
      </c>
      <c r="AB31" s="63" t="s">
        <v>181</v>
      </c>
      <c r="AC31" s="62">
        <v>43.2</v>
      </c>
      <c r="AD31" s="63" t="s">
        <v>181</v>
      </c>
      <c r="AE31" s="62"/>
      <c r="AF31" s="63"/>
      <c r="AG31" s="62">
        <v>10</v>
      </c>
      <c r="AH31" s="63" t="s">
        <v>181</v>
      </c>
      <c r="AI31" s="62"/>
      <c r="AJ31" s="63"/>
      <c r="AK31" s="62"/>
      <c r="AL31" s="63"/>
      <c r="AM31" s="62">
        <v>3.1</v>
      </c>
      <c r="AN31" s="63" t="s">
        <v>181</v>
      </c>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62">
        <v>42325</v>
      </c>
      <c r="D32" s="63"/>
      <c r="E32" s="64">
        <v>23</v>
      </c>
      <c r="F32" s="63"/>
      <c r="G32" s="62"/>
      <c r="H32" s="63"/>
      <c r="I32" s="64"/>
      <c r="J32" s="63"/>
      <c r="K32" s="64"/>
      <c r="L32" s="63"/>
      <c r="M32" s="62">
        <v>6.88</v>
      </c>
      <c r="N32" s="63" t="s">
        <v>166</v>
      </c>
      <c r="O32" s="62">
        <v>445</v>
      </c>
      <c r="P32" s="63" t="s">
        <v>166</v>
      </c>
      <c r="Q32" s="62">
        <v>310</v>
      </c>
      <c r="R32" s="63" t="s">
        <v>166</v>
      </c>
      <c r="S32" s="62">
        <v>287</v>
      </c>
      <c r="T32" s="63" t="s">
        <v>166</v>
      </c>
      <c r="U32" s="62"/>
      <c r="V32" s="63"/>
      <c r="W32" s="62"/>
      <c r="X32" s="63"/>
      <c r="Y32" s="62"/>
      <c r="Z32" s="63"/>
      <c r="AA32" s="62"/>
      <c r="AB32" s="63"/>
      <c r="AC32" s="62">
        <v>40</v>
      </c>
      <c r="AD32" s="63" t="s">
        <v>166</v>
      </c>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62">
        <v>51423.5</v>
      </c>
      <c r="D33" s="63"/>
      <c r="E33" s="64">
        <v>23</v>
      </c>
      <c r="F33" s="63"/>
      <c r="G33" s="62"/>
      <c r="H33" s="63"/>
      <c r="I33" s="64"/>
      <c r="J33" s="63"/>
      <c r="K33" s="64"/>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51423.5</v>
      </c>
      <c r="D34" s="63"/>
      <c r="E34" s="64">
        <v>23</v>
      </c>
      <c r="F34" s="63"/>
      <c r="G34" s="62"/>
      <c r="H34" s="63"/>
      <c r="I34" s="64"/>
      <c r="J34" s="63"/>
      <c r="K34" s="64"/>
      <c r="L34" s="63"/>
      <c r="M34" s="62">
        <v>7.06</v>
      </c>
      <c r="N34" s="63" t="s">
        <v>166</v>
      </c>
      <c r="O34" s="62">
        <v>500</v>
      </c>
      <c r="P34" s="63" t="s">
        <v>166</v>
      </c>
      <c r="Q34" s="62">
        <v>395</v>
      </c>
      <c r="R34" s="63" t="s">
        <v>166</v>
      </c>
      <c r="S34" s="62">
        <v>228</v>
      </c>
      <c r="T34" s="63" t="s">
        <v>166</v>
      </c>
      <c r="U34" s="62"/>
      <c r="V34" s="63"/>
      <c r="W34" s="62">
        <v>1178</v>
      </c>
      <c r="X34" s="63" t="s">
        <v>166</v>
      </c>
      <c r="Y34" s="62"/>
      <c r="Z34" s="63"/>
      <c r="AA34" s="62"/>
      <c r="AB34" s="63"/>
      <c r="AC34" s="62">
        <v>39</v>
      </c>
      <c r="AD34" s="63" t="s">
        <v>166</v>
      </c>
      <c r="AE34" s="62">
        <v>7.5</v>
      </c>
      <c r="AF34" s="63" t="s">
        <v>166</v>
      </c>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62">
        <v>25731</v>
      </c>
      <c r="D35" s="63"/>
      <c r="E35" s="64">
        <v>23</v>
      </c>
      <c r="F35" s="63"/>
      <c r="G35" s="62"/>
      <c r="H35" s="63"/>
      <c r="I35" s="64"/>
      <c r="J35" s="63"/>
      <c r="K35" s="64"/>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62">
        <v>42976</v>
      </c>
      <c r="D36" s="63"/>
      <c r="E36" s="64">
        <v>23</v>
      </c>
      <c r="F36" s="63"/>
      <c r="G36" s="62"/>
      <c r="H36" s="63"/>
      <c r="I36" s="64"/>
      <c r="J36" s="63"/>
      <c r="K36" s="64"/>
      <c r="L36" s="63"/>
      <c r="M36" s="62">
        <v>6.93</v>
      </c>
      <c r="N36" s="63" t="s">
        <v>166</v>
      </c>
      <c r="O36" s="62">
        <v>430</v>
      </c>
      <c r="P36" s="63" t="s">
        <v>166</v>
      </c>
      <c r="Q36" s="62">
        <v>335</v>
      </c>
      <c r="R36" s="63" t="s">
        <v>166</v>
      </c>
      <c r="S36" s="62">
        <v>278</v>
      </c>
      <c r="T36" s="63" t="s">
        <v>166</v>
      </c>
      <c r="U36" s="62"/>
      <c r="V36" s="63"/>
      <c r="W36" s="62"/>
      <c r="X36" s="63"/>
      <c r="Y36" s="62"/>
      <c r="Z36" s="63"/>
      <c r="AA36" s="62"/>
      <c r="AB36" s="63"/>
      <c r="AC36" s="62">
        <v>41</v>
      </c>
      <c r="AD36" s="63" t="s">
        <v>166</v>
      </c>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62">
        <v>40823</v>
      </c>
      <c r="D37" s="63"/>
      <c r="E37" s="64">
        <v>23</v>
      </c>
      <c r="F37" s="63"/>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62">
        <v>40582</v>
      </c>
      <c r="D38" s="63"/>
      <c r="E38" s="64">
        <v>23</v>
      </c>
      <c r="F38" s="63"/>
      <c r="G38" s="62"/>
      <c r="H38" s="63"/>
      <c r="I38" s="64"/>
      <c r="J38" s="63"/>
      <c r="K38" s="64"/>
      <c r="L38" s="63"/>
      <c r="M38" s="62">
        <v>7.43</v>
      </c>
      <c r="N38" s="63" t="s">
        <v>181</v>
      </c>
      <c r="O38" s="62">
        <v>645</v>
      </c>
      <c r="P38" s="63" t="s">
        <v>181</v>
      </c>
      <c r="Q38" s="62"/>
      <c r="R38" s="63"/>
      <c r="S38" s="62">
        <v>365</v>
      </c>
      <c r="T38" s="63" t="s">
        <v>181</v>
      </c>
      <c r="U38" s="62"/>
      <c r="V38" s="63"/>
      <c r="W38" s="62">
        <v>900</v>
      </c>
      <c r="X38" s="63" t="s">
        <v>181</v>
      </c>
      <c r="Y38" s="62"/>
      <c r="Z38" s="63"/>
      <c r="AA38" s="62">
        <v>63</v>
      </c>
      <c r="AB38" s="63" t="s">
        <v>181</v>
      </c>
      <c r="AC38" s="62"/>
      <c r="AD38" s="63"/>
      <c r="AE38" s="62"/>
      <c r="AF38" s="63"/>
      <c r="AG38" s="62"/>
      <c r="AH38" s="63"/>
      <c r="AI38" s="62"/>
      <c r="AJ38" s="63"/>
      <c r="AK38" s="62"/>
      <c r="AL38" s="63"/>
      <c r="AM38" s="62">
        <v>2.7</v>
      </c>
      <c r="AN38" s="63" t="s">
        <v>181</v>
      </c>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62">
        <v>46478</v>
      </c>
      <c r="D39" s="63"/>
      <c r="E39" s="64">
        <v>23</v>
      </c>
      <c r="F39" s="63"/>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62">
        <v>43384.216216217261</v>
      </c>
      <c r="D40" s="63"/>
      <c r="E40" s="64">
        <v>23</v>
      </c>
      <c r="F40" s="63"/>
      <c r="G40" s="62"/>
      <c r="H40" s="63"/>
      <c r="I40" s="64"/>
      <c r="J40" s="63"/>
      <c r="K40" s="64"/>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62">
        <v>23499.783783782739</v>
      </c>
      <c r="D41" s="63"/>
      <c r="E41" s="64">
        <v>23</v>
      </c>
      <c r="F41" s="63"/>
      <c r="G41" s="62"/>
      <c r="H41" s="63"/>
      <c r="I41" s="64"/>
      <c r="J41" s="63"/>
      <c r="K41" s="64"/>
      <c r="L41" s="63"/>
      <c r="M41" s="62">
        <v>6.84</v>
      </c>
      <c r="N41" s="63" t="s">
        <v>166</v>
      </c>
      <c r="O41" s="62">
        <v>465</v>
      </c>
      <c r="P41" s="63" t="s">
        <v>166</v>
      </c>
      <c r="Q41" s="62">
        <v>355</v>
      </c>
      <c r="R41" s="63" t="s">
        <v>166</v>
      </c>
      <c r="S41" s="62">
        <v>520</v>
      </c>
      <c r="T41" s="63" t="s">
        <v>166</v>
      </c>
      <c r="U41" s="62"/>
      <c r="V41" s="63"/>
      <c r="W41" s="62">
        <v>1700</v>
      </c>
      <c r="X41" s="63" t="s">
        <v>166</v>
      </c>
      <c r="Y41" s="62"/>
      <c r="Z41" s="63"/>
      <c r="AA41" s="62"/>
      <c r="AB41" s="63"/>
      <c r="AC41" s="62">
        <v>45</v>
      </c>
      <c r="AD41" s="63" t="s">
        <v>166</v>
      </c>
      <c r="AE41" s="62">
        <v>7.7</v>
      </c>
      <c r="AF41" s="63" t="s">
        <v>166</v>
      </c>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v>49357</v>
      </c>
      <c r="D42" s="63"/>
      <c r="E42" s="64">
        <v>24</v>
      </c>
      <c r="F42" s="63"/>
      <c r="G42" s="62"/>
      <c r="H42" s="63"/>
      <c r="I42" s="64"/>
      <c r="J42" s="63"/>
      <c r="K42" s="64"/>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v>42045</v>
      </c>
      <c r="D43" s="63"/>
      <c r="E43" s="64">
        <v>24</v>
      </c>
      <c r="F43" s="63"/>
      <c r="G43" s="62"/>
      <c r="H43" s="63"/>
      <c r="I43" s="64"/>
      <c r="J43" s="63"/>
      <c r="K43" s="64"/>
      <c r="L43" s="63"/>
      <c r="M43" s="62">
        <v>7.13</v>
      </c>
      <c r="N43" s="63" t="s">
        <v>166</v>
      </c>
      <c r="O43" s="62">
        <v>495</v>
      </c>
      <c r="P43" s="63" t="s">
        <v>166</v>
      </c>
      <c r="Q43" s="62">
        <v>405</v>
      </c>
      <c r="R43" s="63" t="s">
        <v>166</v>
      </c>
      <c r="S43" s="62"/>
      <c r="T43" s="63"/>
      <c r="U43" s="62"/>
      <c r="V43" s="63"/>
      <c r="W43" s="62"/>
      <c r="X43" s="63"/>
      <c r="Y43" s="62"/>
      <c r="Z43" s="63"/>
      <c r="AA43" s="62"/>
      <c r="AB43" s="63"/>
      <c r="AC43" s="62">
        <v>36.299999999999997</v>
      </c>
      <c r="AD43" s="63" t="s">
        <v>166</v>
      </c>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v>45750</v>
      </c>
      <c r="D44" s="63"/>
      <c r="E44" s="64">
        <v>24</v>
      </c>
      <c r="F44" s="63"/>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0</v>
      </c>
      <c r="H45" s="68"/>
      <c r="I45" s="68">
        <f>COUNT(I14:I44)</f>
        <v>0</v>
      </c>
      <c r="J45" s="68"/>
      <c r="K45" s="68">
        <f>COUNT(K14:K44)</f>
        <v>0</v>
      </c>
      <c r="L45" s="68"/>
      <c r="M45" s="68">
        <f>COUNT(M14:M44)</f>
        <v>14</v>
      </c>
      <c r="N45" s="68"/>
      <c r="O45" s="68">
        <f>COUNT(O14:O44)</f>
        <v>14</v>
      </c>
      <c r="P45" s="68"/>
      <c r="Q45" s="68">
        <f>COUNT(Q14:Q44)</f>
        <v>11</v>
      </c>
      <c r="R45" s="68"/>
      <c r="S45" s="68">
        <f>COUNT(S14:S44)</f>
        <v>12</v>
      </c>
      <c r="T45" s="68"/>
      <c r="U45" s="68">
        <f>COUNT(U14:U44)</f>
        <v>1</v>
      </c>
      <c r="V45" s="68"/>
      <c r="W45" s="68">
        <f>COUNT(W14:W44)</f>
        <v>9</v>
      </c>
      <c r="X45" s="68"/>
      <c r="Y45" s="68">
        <f>COUNT(Y14:Y44)</f>
        <v>1</v>
      </c>
      <c r="Z45" s="68"/>
      <c r="AA45" s="68">
        <f>COUNT(AA14:AA44)</f>
        <v>4</v>
      </c>
      <c r="AB45" s="68"/>
      <c r="AC45" s="68">
        <f>COUNT(AC14:AC44)</f>
        <v>12</v>
      </c>
      <c r="AD45" s="68"/>
      <c r="AE45" s="68">
        <f>COUNT(AE14:AE44)</f>
        <v>6</v>
      </c>
      <c r="AF45" s="68"/>
      <c r="AG45" s="68">
        <f>COUNT(AG14:AG44)</f>
        <v>2</v>
      </c>
      <c r="AH45" s="68"/>
      <c r="AI45" s="68">
        <f>COUNT(AI14:AI44)</f>
        <v>1</v>
      </c>
      <c r="AJ45" s="68"/>
      <c r="AK45" s="68">
        <f>COUNT(AK14:AK44)</f>
        <v>1</v>
      </c>
      <c r="AL45" s="68"/>
      <c r="AM45" s="68">
        <f>COUNT(AM14:AM44)</f>
        <v>4</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40759.741935483871</v>
      </c>
      <c r="D46" s="68"/>
      <c r="E46" s="68">
        <f>AVERAGE(E14:E44)</f>
        <v>22.774193548387096</v>
      </c>
      <c r="F46" s="68"/>
      <c r="G46" s="68" t="e">
        <f>AVERAGE(G14:G44)</f>
        <v>#DIV/0!</v>
      </c>
      <c r="H46" s="68"/>
      <c r="I46" s="68" t="e">
        <f>AVERAGE(I14:I44)</f>
        <v>#DIV/0!</v>
      </c>
      <c r="J46" s="68"/>
      <c r="K46" s="68" t="e">
        <f>AVERAGE(K14:K44)</f>
        <v>#DIV/0!</v>
      </c>
      <c r="L46" s="68"/>
      <c r="M46" s="68">
        <f>AVERAGE(M14:M44)</f>
        <v>7.1628571428571428</v>
      </c>
      <c r="N46" s="68"/>
      <c r="O46" s="68">
        <f>AVERAGE(O14:O44)</f>
        <v>470.71428571428572</v>
      </c>
      <c r="P46" s="68"/>
      <c r="Q46" s="68">
        <f>AVERAGE(Q14:Q44)</f>
        <v>358.18181818181819</v>
      </c>
      <c r="R46" s="68"/>
      <c r="S46" s="68">
        <f>AVERAGE(S14:S44)</f>
        <v>338.16666666666669</v>
      </c>
      <c r="T46" s="68"/>
      <c r="U46" s="68">
        <f>AVERAGE(U14:U44)</f>
        <v>50</v>
      </c>
      <c r="V46" s="68"/>
      <c r="W46" s="68">
        <f>AVERAGE(W14:W44)</f>
        <v>1112.5555555555557</v>
      </c>
      <c r="X46" s="68"/>
      <c r="Y46" s="68">
        <f>AVERAGE(Y14:Y44)</f>
        <v>190</v>
      </c>
      <c r="Z46" s="68"/>
      <c r="AA46" s="68">
        <f>AVERAGE(AA14:AA44)</f>
        <v>62.75</v>
      </c>
      <c r="AB46" s="68"/>
      <c r="AC46" s="68">
        <f>AVERAGE(AC14:AC44)</f>
        <v>40.75</v>
      </c>
      <c r="AD46" s="68"/>
      <c r="AE46" s="68">
        <f>AVERAGE(AE14:AE44)</f>
        <v>7.5833333333333348</v>
      </c>
      <c r="AF46" s="68"/>
      <c r="AG46" s="68">
        <f>AVERAGE(AG14:AG44)</f>
        <v>10</v>
      </c>
      <c r="AH46" s="68"/>
      <c r="AI46" s="68">
        <f>AVERAGE(AI14:AI44)</f>
        <v>80</v>
      </c>
      <c r="AJ46" s="68"/>
      <c r="AK46" s="68">
        <f>AVERAGE(AK14:AK44)</f>
        <v>10.9</v>
      </c>
      <c r="AL46" s="68"/>
      <c r="AM46" s="68">
        <f>AVERAGE(AM14:AM44)</f>
        <v>3.2750000000000004</v>
      </c>
      <c r="AN46" s="68"/>
      <c r="AO46" s="68">
        <f>AVERAGE(AO14:AO44)</f>
        <v>0.01</v>
      </c>
      <c r="AP46" s="68"/>
      <c r="AQ46" s="68" t="e">
        <f>AVERAGE(AQ14:AQ44)</f>
        <v>#DIV/0!</v>
      </c>
      <c r="AR46" s="68"/>
      <c r="AS46" s="68" t="e">
        <f>AVERAGE(AS14:AS44)</f>
        <v>#DIV/0!</v>
      </c>
      <c r="AT46" s="68"/>
      <c r="AU46" s="68" t="e">
        <f>AVERAGE(AU14:AU44)</f>
        <v>#DIV/0!</v>
      </c>
      <c r="AV46" s="68"/>
      <c r="AW46" s="68">
        <f>AVERAGE(AW14:AW44)</f>
        <v>151</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51423.5</v>
      </c>
      <c r="D47" s="68"/>
      <c r="E47" s="68">
        <f>MAX(E14:E44)</f>
        <v>24</v>
      </c>
      <c r="F47" s="68"/>
      <c r="G47" s="68">
        <f>MAX(G14:G44)</f>
        <v>0</v>
      </c>
      <c r="H47" s="68"/>
      <c r="I47" s="68">
        <f>MAX(I14:I44)</f>
        <v>0</v>
      </c>
      <c r="J47" s="68"/>
      <c r="K47" s="68">
        <f>MAX(K14:K44)</f>
        <v>0</v>
      </c>
      <c r="L47" s="68"/>
      <c r="M47" s="68">
        <f>MAX(M14:M44)</f>
        <v>7.63</v>
      </c>
      <c r="N47" s="68"/>
      <c r="O47" s="68">
        <f>MAX(O14:O44)</f>
        <v>645</v>
      </c>
      <c r="P47" s="68"/>
      <c r="Q47" s="68">
        <f>MAX(Q14:Q44)</f>
        <v>425</v>
      </c>
      <c r="R47" s="68"/>
      <c r="S47" s="68">
        <f>MAX(S14:S44)</f>
        <v>520</v>
      </c>
      <c r="T47" s="68"/>
      <c r="U47" s="68">
        <f>MAX(U14:U44)</f>
        <v>50</v>
      </c>
      <c r="V47" s="68"/>
      <c r="W47" s="68">
        <f>MAX(W14:W44)</f>
        <v>1700</v>
      </c>
      <c r="X47" s="68"/>
      <c r="Y47" s="68">
        <f>MAX(Y14:Y44)</f>
        <v>190</v>
      </c>
      <c r="Z47" s="68"/>
      <c r="AA47" s="68">
        <f>MAX(AA14:AA44)</f>
        <v>69</v>
      </c>
      <c r="AB47" s="68"/>
      <c r="AC47" s="68">
        <f>MAX(AC14:AC44)</f>
        <v>45</v>
      </c>
      <c r="AD47" s="68"/>
      <c r="AE47" s="68">
        <f>MAX(AE14:AE44)</f>
        <v>10.8</v>
      </c>
      <c r="AF47" s="68"/>
      <c r="AG47" s="68">
        <f>MAX(AG14:AG44)</f>
        <v>10</v>
      </c>
      <c r="AH47" s="68"/>
      <c r="AI47" s="68">
        <f>MAX(AI14:AI44)</f>
        <v>80</v>
      </c>
      <c r="AJ47" s="68"/>
      <c r="AK47" s="68">
        <f>MAX(AK14:AK44)</f>
        <v>10.9</v>
      </c>
      <c r="AL47" s="68"/>
      <c r="AM47" s="68">
        <f>MAX(AM14:AM44)</f>
        <v>3.9</v>
      </c>
      <c r="AN47" s="68"/>
      <c r="AO47" s="68">
        <f>MAX(AO14:AO44)</f>
        <v>0.01</v>
      </c>
      <c r="AP47" s="68"/>
      <c r="AQ47" s="68">
        <f>MAX(AQ14:AQ44)</f>
        <v>0</v>
      </c>
      <c r="AR47" s="68"/>
      <c r="AS47" s="68">
        <f>MAX(AS14:AS44)</f>
        <v>0</v>
      </c>
      <c r="AT47" s="68"/>
      <c r="AU47" s="68">
        <f>MAX(AU14:AU44)</f>
        <v>0</v>
      </c>
      <c r="AV47" s="68"/>
      <c r="AW47" s="68">
        <f>MAX(AW14:AW44)</f>
        <v>151</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23499.783783782739</v>
      </c>
      <c r="D48" s="68"/>
      <c r="E48" s="68">
        <f>MIN(E14:E44)</f>
        <v>21</v>
      </c>
      <c r="F48" s="68"/>
      <c r="G48" s="68">
        <f>MIN(G14:G44)</f>
        <v>0</v>
      </c>
      <c r="H48" s="68"/>
      <c r="I48" s="68">
        <f>MIN(I14:I44)</f>
        <v>0</v>
      </c>
      <c r="J48" s="68"/>
      <c r="K48" s="68">
        <f>MIN(K14:K44)</f>
        <v>0</v>
      </c>
      <c r="L48" s="68"/>
      <c r="M48" s="68">
        <f>MIN(M14:M44)</f>
        <v>6.84</v>
      </c>
      <c r="N48" s="68"/>
      <c r="O48" s="68">
        <f>MIN(O14:O44)</f>
        <v>375</v>
      </c>
      <c r="P48" s="68"/>
      <c r="Q48" s="68">
        <f>MIN(Q14:Q44)</f>
        <v>290</v>
      </c>
      <c r="R48" s="68"/>
      <c r="S48" s="68">
        <f>MIN(S14:S44)</f>
        <v>228</v>
      </c>
      <c r="T48" s="68"/>
      <c r="U48" s="68">
        <f>MIN(U14:U44)</f>
        <v>50</v>
      </c>
      <c r="V48" s="68"/>
      <c r="W48" s="68">
        <f>MIN(W14:W44)</f>
        <v>605</v>
      </c>
      <c r="X48" s="68"/>
      <c r="Y48" s="68">
        <f>MIN(Y14:Y44)</f>
        <v>190</v>
      </c>
      <c r="Z48" s="68"/>
      <c r="AA48" s="68">
        <f>MIN(AA14:AA44)</f>
        <v>56</v>
      </c>
      <c r="AB48" s="68"/>
      <c r="AC48" s="68">
        <f>MIN(AC14:AC44)</f>
        <v>36.299999999999997</v>
      </c>
      <c r="AD48" s="68"/>
      <c r="AE48" s="68">
        <f>MIN(AE14:AE44)</f>
        <v>6.3</v>
      </c>
      <c r="AF48" s="68"/>
      <c r="AG48" s="68">
        <f>MIN(AG14:AG44)</f>
        <v>10</v>
      </c>
      <c r="AH48" s="68"/>
      <c r="AI48" s="68">
        <f>MIN(AI14:AI44)</f>
        <v>80</v>
      </c>
      <c r="AJ48" s="68"/>
      <c r="AK48" s="68">
        <f>MIN(AK14:AK44)</f>
        <v>10.9</v>
      </c>
      <c r="AL48" s="68"/>
      <c r="AM48" s="68">
        <f>MIN(AM14:AM44)</f>
        <v>2.7</v>
      </c>
      <c r="AN48" s="68"/>
      <c r="AO48" s="68">
        <f>MIN(AO14:AO44)</f>
        <v>0.01</v>
      </c>
      <c r="AP48" s="68"/>
      <c r="AQ48" s="68">
        <f>MIN(AQ14:AQ44)</f>
        <v>0</v>
      </c>
      <c r="AR48" s="68"/>
      <c r="AS48" s="68">
        <f>MIN(AS14:AS44)</f>
        <v>0</v>
      </c>
      <c r="AT48" s="68"/>
      <c r="AU48" s="68">
        <f>MIN(AU14:AU44)</f>
        <v>0</v>
      </c>
      <c r="AV48" s="68"/>
      <c r="AW48" s="68">
        <f>MIN(AW14:AW44)</f>
        <v>151</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45" priority="20"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44" priority="21"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43" priority="22" stopIfTrue="1" operator="greaterThan">
      <formula>N10</formula>
    </cfRule>
  </conditionalFormatting>
  <conditionalFormatting sqref="CE45 CK45 CS45 CU45 BZ45 BH45 DC45 DE45 DG45 BV45 BX45 CC45 CG45 CI45 CM45 CO45 CQ45">
    <cfRule type="cellIs" dxfId="142" priority="23"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23 CL14:CL44 U14:U31 W14:W31 Y14:Y31 AA14:AA31 AK14:AK44 AM14:AM44 AO14:AO44 AQ14:AQ44 DF14:DF44 BE14:BE44 CV14:CV44 CX14:CX44 BU14:BU44 BW14:BW44 CT14:CT44 BY14:BY44 CB14:CB44 CF14:CF44 CH14:CH44 DJ14:DJ44 AG14:AG44 E14:E44 I14:I44 Q31 O31 M31 M38:M44 O38:O44 Q38:Q44 AA38:AA44 Y38:Y44 W38:W44 AC38:AC44 M33:M36 O33:O36 Q33:Q36 AA33:AA36 Y33:Y36 W33:W36 U33:U44 S33:S44 AC33:AC36 AE33:AE44 S25:S31">
    <cfRule type="expression" dxfId="141" priority="26" stopIfTrue="1">
      <formula>AND(NOT(ISBLANK(C$8)),C14&gt;C$8)</formula>
    </cfRule>
    <cfRule type="expression" dxfId="140" priority="27" stopIfTrue="1">
      <formula>AND(NOT(ISBLANK(C$8)),C14&lt;C$9,NOT(ISBLANK(C14)))</formula>
    </cfRule>
  </conditionalFormatting>
  <conditionalFormatting sqref="D15:D17">
    <cfRule type="expression" dxfId="139" priority="24" stopIfTrue="1">
      <formula>AND(NOT(ISBLANK(D9)),D15&gt;D9)</formula>
    </cfRule>
    <cfRule type="expression" dxfId="138" priority="25" stopIfTrue="1">
      <formula>AND(NOT(ISBLANK(D9)),D15&lt;D10,NOT(ISBLANK(D15)))</formula>
    </cfRule>
  </conditionalFormatting>
  <conditionalFormatting sqref="D19:D20">
    <cfRule type="expression" dxfId="137" priority="38" stopIfTrue="1">
      <formula>AND(NOT(ISBLANK(D14)),D19&gt;D14)</formula>
    </cfRule>
    <cfRule type="expression" dxfId="136" priority="39" stopIfTrue="1">
      <formula>AND(NOT(ISBLANK(D14)),D19&lt;D15,NOT(ISBLANK(D19)))</formula>
    </cfRule>
  </conditionalFormatting>
  <conditionalFormatting sqref="D18">
    <cfRule type="expression" dxfId="135" priority="40" stopIfTrue="1">
      <formula>AND(NOT(ISBLANK(D12)),D18&gt;D12)</formula>
    </cfRule>
    <cfRule type="expression" dxfId="134" priority="41"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33" priority="28"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32" priority="29" stopIfTrue="1" operator="greaterThan">
      <formula>$C$7</formula>
    </cfRule>
  </conditionalFormatting>
  <conditionalFormatting sqref="K14:K44">
    <cfRule type="expression" dxfId="131" priority="15" stopIfTrue="1">
      <formula>AND(NOT(ISBLANK(K$8)),K14&gt;K$8)</formula>
    </cfRule>
    <cfRule type="expression" dxfId="130" priority="16" stopIfTrue="1">
      <formula>AND(NOT(ISBLANK(K$8)),K14&lt;K$9,NOT(ISBLANK(K14)))</formula>
    </cfRule>
  </conditionalFormatting>
  <conditionalFormatting sqref="K45:L45">
    <cfRule type="cellIs" dxfId="129" priority="17" stopIfTrue="1" operator="lessThan">
      <formula>$C$12</formula>
    </cfRule>
  </conditionalFormatting>
  <conditionalFormatting sqref="K46">
    <cfRule type="cellIs" dxfId="128" priority="18" stopIfTrue="1" operator="greaterThan">
      <formula>$C$7</formula>
    </cfRule>
  </conditionalFormatting>
  <conditionalFormatting sqref="M30 O30 Q30">
    <cfRule type="expression" dxfId="127" priority="13" stopIfTrue="1">
      <formula>AND(NOT(ISBLANK(M$8)),M30&gt;M$8)</formula>
    </cfRule>
    <cfRule type="expression" dxfId="126" priority="14" stopIfTrue="1">
      <formula>AND(NOT(ISBLANK(M$8)),M30&lt;M$9,NOT(ISBLANK(M30)))</formula>
    </cfRule>
  </conditionalFormatting>
  <conditionalFormatting sqref="M37 O37 Q37">
    <cfRule type="expression" dxfId="125" priority="11" stopIfTrue="1">
      <formula>AND(NOT(ISBLANK(M$8)),M37&gt;M$8)</formula>
    </cfRule>
    <cfRule type="expression" dxfId="124" priority="12" stopIfTrue="1">
      <formula>AND(NOT(ISBLANK(M$8)),M37&lt;M$9,NOT(ISBLANK(M37)))</formula>
    </cfRule>
  </conditionalFormatting>
  <conditionalFormatting sqref="AA37 Y37 W37 AC37">
    <cfRule type="expression" dxfId="123" priority="9" stopIfTrue="1">
      <formula>AND(NOT(ISBLANK(W$8)),W37&gt;W$8)</formula>
    </cfRule>
    <cfRule type="expression" dxfId="122" priority="10" stopIfTrue="1">
      <formula>AND(NOT(ISBLANK(W$8)),W37&lt;W$9,NOT(ISBLANK(W37)))</formula>
    </cfRule>
  </conditionalFormatting>
  <conditionalFormatting sqref="AA32 Y32 W32 U32 AE32">
    <cfRule type="expression" dxfId="121" priority="7" stopIfTrue="1">
      <formula>AND(NOT(ISBLANK(U$8)),U32&gt;U$8)</formula>
    </cfRule>
    <cfRule type="expression" dxfId="120" priority="8" stopIfTrue="1">
      <formula>AND(NOT(ISBLANK(U$8)),U32&lt;U$9,NOT(ISBLANK(U32)))</formula>
    </cfRule>
  </conditionalFormatting>
  <conditionalFormatting sqref="S24">
    <cfRule type="expression" dxfId="119" priority="5" stopIfTrue="1">
      <formula>AND(NOT(ISBLANK(S$8)),S24&gt;S$8)</formula>
    </cfRule>
    <cfRule type="expression" dxfId="118" priority="6" stopIfTrue="1">
      <formula>AND(NOT(ISBLANK(S$8)),S24&lt;S$9,NOT(ISBLANK(S24)))</formula>
    </cfRule>
  </conditionalFormatting>
  <conditionalFormatting sqref="AC32">
    <cfRule type="expression" dxfId="117" priority="3" stopIfTrue="1">
      <formula>AND(NOT(ISBLANK(AC$8)),AC32&gt;AC$8)</formula>
    </cfRule>
    <cfRule type="expression" dxfId="116" priority="4" stopIfTrue="1">
      <formula>AND(NOT(ISBLANK(AC$8)),AC32&lt;AC$9,NOT(ISBLANK(AC32)))</formula>
    </cfRule>
  </conditionalFormatting>
  <conditionalFormatting sqref="Q32 O32 M32 S32">
    <cfRule type="expression" dxfId="115" priority="1" stopIfTrue="1">
      <formula>AND(NOT(ISBLANK(M$8)),M32&gt;M$8)</formula>
    </cfRule>
    <cfRule type="expression" dxfId="114" priority="2" stopIfTrue="1">
      <formula>AND(NOT(ISBLANK(M$8)),M32&lt;M$9,NOT(ISBLANK(M32)))</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C4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6">
        <v>7</v>
      </c>
      <c r="D4" s="187"/>
      <c r="E4" s="186">
        <v>13</v>
      </c>
      <c r="F4" s="187"/>
      <c r="G4" s="186">
        <v>14</v>
      </c>
      <c r="H4" s="187"/>
      <c r="I4" s="186" t="s">
        <v>258</v>
      </c>
      <c r="J4" s="187"/>
      <c r="K4" s="186" t="s">
        <v>259</v>
      </c>
      <c r="L4" s="187"/>
      <c r="M4" s="186">
        <v>16</v>
      </c>
      <c r="N4" s="187"/>
      <c r="O4" s="186">
        <v>19</v>
      </c>
      <c r="P4" s="187"/>
      <c r="Q4" s="186">
        <v>20</v>
      </c>
      <c r="R4" s="187"/>
      <c r="S4" s="186">
        <v>17</v>
      </c>
      <c r="T4" s="187"/>
      <c r="U4" s="186">
        <v>18</v>
      </c>
      <c r="V4" s="187"/>
      <c r="W4" s="186">
        <v>21</v>
      </c>
      <c r="X4" s="187"/>
      <c r="Y4" s="186">
        <v>23</v>
      </c>
      <c r="Z4" s="187"/>
      <c r="AA4" s="186">
        <v>98</v>
      </c>
      <c r="AB4" s="187"/>
      <c r="AC4" s="186">
        <v>26</v>
      </c>
      <c r="AD4" s="187"/>
      <c r="AE4" s="186">
        <v>29</v>
      </c>
      <c r="AF4" s="187"/>
      <c r="AG4" s="186">
        <v>38</v>
      </c>
      <c r="AH4" s="187"/>
      <c r="AI4" s="186">
        <v>32</v>
      </c>
      <c r="AJ4" s="187"/>
      <c r="AK4" s="186">
        <v>33</v>
      </c>
      <c r="AL4" s="187"/>
      <c r="AM4" s="186">
        <v>31</v>
      </c>
      <c r="AN4" s="187"/>
      <c r="AO4" s="186">
        <v>35</v>
      </c>
      <c r="AP4" s="187"/>
      <c r="AQ4" s="186">
        <v>37</v>
      </c>
      <c r="AR4" s="187"/>
      <c r="AS4" s="186">
        <v>39</v>
      </c>
      <c r="AT4" s="187"/>
      <c r="AU4" s="186">
        <v>43</v>
      </c>
      <c r="AV4" s="187"/>
      <c r="AW4" s="186">
        <v>44</v>
      </c>
      <c r="AX4" s="187"/>
      <c r="AY4" s="186">
        <v>45</v>
      </c>
      <c r="AZ4" s="187"/>
      <c r="BA4" s="186">
        <v>40</v>
      </c>
      <c r="BB4" s="187"/>
      <c r="BC4" s="186">
        <v>42</v>
      </c>
      <c r="BD4" s="187"/>
      <c r="BE4" s="186">
        <v>50</v>
      </c>
      <c r="BF4" s="187"/>
      <c r="BG4" s="186">
        <v>46</v>
      </c>
      <c r="BH4" s="187"/>
      <c r="BI4" s="186">
        <v>47</v>
      </c>
      <c r="BJ4" s="187"/>
      <c r="BK4" s="186">
        <v>48</v>
      </c>
      <c r="BL4" s="187"/>
      <c r="BM4" s="186">
        <v>52</v>
      </c>
      <c r="BN4" s="187"/>
      <c r="BO4" s="186">
        <v>53</v>
      </c>
      <c r="BP4" s="187"/>
      <c r="BQ4" s="186">
        <v>61</v>
      </c>
      <c r="BR4" s="187"/>
      <c r="BS4" s="186">
        <v>54</v>
      </c>
      <c r="BT4" s="187"/>
      <c r="BU4" s="186">
        <v>55</v>
      </c>
      <c r="BV4" s="187"/>
      <c r="BW4" s="186">
        <v>56</v>
      </c>
      <c r="BX4" s="187"/>
      <c r="BY4" s="186">
        <v>71</v>
      </c>
      <c r="BZ4" s="187"/>
      <c r="CA4" s="186">
        <v>63</v>
      </c>
      <c r="CB4" s="187"/>
      <c r="CC4" s="186">
        <v>64</v>
      </c>
      <c r="CD4" s="187"/>
      <c r="CE4" s="186">
        <v>65</v>
      </c>
      <c r="CF4" s="187"/>
      <c r="CG4" s="186">
        <v>66</v>
      </c>
      <c r="CH4" s="187"/>
      <c r="CI4" s="186">
        <v>67</v>
      </c>
      <c r="CJ4" s="187"/>
      <c r="CK4" s="186">
        <v>68</v>
      </c>
      <c r="CL4" s="187"/>
      <c r="CM4" s="186">
        <v>69</v>
      </c>
      <c r="CN4" s="187"/>
      <c r="CO4" s="186">
        <v>78</v>
      </c>
      <c r="CP4" s="187"/>
      <c r="CQ4" s="186">
        <v>79</v>
      </c>
      <c r="CR4" s="187"/>
      <c r="CS4" s="186">
        <v>74</v>
      </c>
      <c r="CT4" s="187"/>
      <c r="CU4" s="186">
        <v>82</v>
      </c>
      <c r="CV4" s="187"/>
      <c r="CW4" s="186">
        <v>72</v>
      </c>
      <c r="CX4" s="187"/>
      <c r="CY4" s="186">
        <v>76</v>
      </c>
      <c r="CZ4" s="187"/>
      <c r="DA4" s="186">
        <v>83</v>
      </c>
      <c r="DB4" s="187"/>
      <c r="DC4" s="186">
        <v>73</v>
      </c>
      <c r="DD4" s="187"/>
      <c r="DE4" s="186">
        <v>80</v>
      </c>
      <c r="DF4" s="187"/>
      <c r="DG4" s="186">
        <v>70</v>
      </c>
      <c r="DH4" s="187"/>
      <c r="DI4" s="186">
        <v>75</v>
      </c>
      <c r="DJ4" s="187"/>
      <c r="DK4" s="186">
        <v>77</v>
      </c>
      <c r="DL4" s="187"/>
      <c r="DM4" s="186">
        <v>59</v>
      </c>
      <c r="DN4" s="187"/>
      <c r="DO4" s="186">
        <v>81</v>
      </c>
      <c r="DP4" s="187"/>
      <c r="DQ4" s="186">
        <v>62</v>
      </c>
      <c r="DR4" s="187"/>
      <c r="DS4" s="186">
        <v>84</v>
      </c>
      <c r="DT4" s="187"/>
      <c r="DU4" s="186">
        <v>85</v>
      </c>
      <c r="DV4" s="187"/>
      <c r="DW4" s="186">
        <v>87</v>
      </c>
      <c r="DX4" s="187"/>
      <c r="DY4" s="186"/>
      <c r="DZ4" s="187"/>
      <c r="EA4" s="19"/>
    </row>
    <row r="5" spans="1:131" s="1" customFormat="1" ht="27.75" customHeight="1" x14ac:dyDescent="0.2">
      <c r="A5" s="17"/>
      <c r="B5" s="18" t="s">
        <v>10</v>
      </c>
      <c r="C5" s="168" t="s">
        <v>137</v>
      </c>
      <c r="D5" s="169"/>
      <c r="E5" s="166" t="s">
        <v>97</v>
      </c>
      <c r="F5" s="167"/>
      <c r="G5" s="166" t="s">
        <v>98</v>
      </c>
      <c r="H5" s="167"/>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66" t="s">
        <v>240</v>
      </c>
      <c r="AV5" s="167"/>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201" t="s">
        <v>161</v>
      </c>
      <c r="DZ5" s="202"/>
      <c r="EA5" s="19"/>
    </row>
    <row r="6" spans="1:131" s="1" customFormat="1" ht="24"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66" t="s">
        <v>82</v>
      </c>
      <c r="D10" s="200"/>
      <c r="E10" s="166" t="s">
        <v>199</v>
      </c>
      <c r="F10" s="167"/>
      <c r="G10" s="166" t="s">
        <v>75</v>
      </c>
      <c r="H10" s="167"/>
      <c r="I10" s="197" t="s">
        <v>246</v>
      </c>
      <c r="J10" s="198"/>
      <c r="K10" s="168" t="s">
        <v>245</v>
      </c>
      <c r="L10" s="169"/>
      <c r="M10" s="168" t="s">
        <v>75</v>
      </c>
      <c r="N10" s="169"/>
      <c r="O10" s="166" t="s">
        <v>219</v>
      </c>
      <c r="P10" s="167"/>
      <c r="Q10" s="166"/>
      <c r="R10" s="167"/>
      <c r="S10" s="166" t="s">
        <v>219</v>
      </c>
      <c r="T10" s="167"/>
      <c r="U10" s="166" t="s">
        <v>75</v>
      </c>
      <c r="V10" s="167"/>
      <c r="W10" s="166" t="s">
        <v>86</v>
      </c>
      <c r="X10" s="167"/>
      <c r="Y10" s="166" t="s">
        <v>85</v>
      </c>
      <c r="Z10" s="167"/>
      <c r="AA10" s="166" t="s">
        <v>85</v>
      </c>
      <c r="AB10" s="167"/>
      <c r="AC10" s="166" t="s">
        <v>86</v>
      </c>
      <c r="AD10" s="167"/>
      <c r="AE10" s="166" t="s">
        <v>85</v>
      </c>
      <c r="AF10" s="167"/>
      <c r="AG10" s="166" t="s">
        <v>191</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191</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31" s="1" customFormat="1" ht="21" customHeight="1" x14ac:dyDescent="0.2">
      <c r="A11" s="17"/>
      <c r="B11" s="18" t="s">
        <v>12</v>
      </c>
      <c r="C11" s="166" t="s">
        <v>209</v>
      </c>
      <c r="D11" s="200"/>
      <c r="E11" s="166" t="s">
        <v>209</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203</v>
      </c>
      <c r="BH11" s="167"/>
      <c r="BI11" s="166" t="s">
        <v>203</v>
      </c>
      <c r="BJ11" s="167"/>
      <c r="BK11" s="166"/>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31" ht="25.5" x14ac:dyDescent="0.2">
      <c r="A12" s="54"/>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67"/>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v>39118</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v>38477</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v>38574</v>
      </c>
      <c r="D16" s="62"/>
      <c r="E16" s="62"/>
      <c r="F16" s="62"/>
      <c r="G16" s="62"/>
      <c r="H16" s="62"/>
      <c r="I16" s="62"/>
      <c r="J16" s="62"/>
      <c r="K16" s="62"/>
      <c r="L16" s="62"/>
      <c r="M16" s="62">
        <v>7.57</v>
      </c>
      <c r="N16" s="62" t="s">
        <v>181</v>
      </c>
      <c r="O16" s="62"/>
      <c r="P16" s="62"/>
      <c r="Q16" s="62"/>
      <c r="R16" s="62"/>
      <c r="S16" s="62"/>
      <c r="T16" s="62"/>
      <c r="U16" s="62">
        <v>1.08</v>
      </c>
      <c r="V16" s="62" t="s">
        <v>181</v>
      </c>
      <c r="W16" s="62">
        <v>2.5</v>
      </c>
      <c r="X16" s="62" t="s">
        <v>181</v>
      </c>
      <c r="Y16" s="62">
        <v>5</v>
      </c>
      <c r="Z16" s="62" t="s">
        <v>181</v>
      </c>
      <c r="AA16" s="62"/>
      <c r="AB16" s="62"/>
      <c r="AC16" s="62">
        <v>23</v>
      </c>
      <c r="AD16" s="62" t="s">
        <v>181</v>
      </c>
      <c r="AE16" s="62"/>
      <c r="AF16" s="62"/>
      <c r="AG16" s="62">
        <v>10.8</v>
      </c>
      <c r="AH16" s="62" t="s">
        <v>181</v>
      </c>
      <c r="AI16" s="62"/>
      <c r="AJ16" s="62"/>
      <c r="AK16" s="62">
        <v>5.7</v>
      </c>
      <c r="AL16" s="62" t="s">
        <v>181</v>
      </c>
      <c r="AM16" s="62">
        <v>8.19</v>
      </c>
      <c r="AN16" s="62" t="s">
        <v>181</v>
      </c>
      <c r="AO16" s="62">
        <v>0.03</v>
      </c>
      <c r="AP16" s="62" t="s">
        <v>181</v>
      </c>
      <c r="AQ16" s="62">
        <v>2.58</v>
      </c>
      <c r="AR16" s="62" t="s">
        <v>181</v>
      </c>
      <c r="AS16" s="62"/>
      <c r="AT16" s="62"/>
      <c r="AU16" s="62">
        <v>14</v>
      </c>
      <c r="AV16" s="62" t="s">
        <v>181</v>
      </c>
      <c r="AW16" s="62"/>
      <c r="AX16" s="62"/>
      <c r="AY16" s="62"/>
      <c r="AZ16" s="62"/>
      <c r="BA16" s="62"/>
      <c r="BB16" s="62"/>
      <c r="BC16" s="62"/>
      <c r="BD16" s="62"/>
      <c r="BE16" s="62"/>
      <c r="BF16" s="62"/>
      <c r="BG16" s="62"/>
      <c r="BH16" s="62"/>
      <c r="BI16" s="62"/>
      <c r="BJ16" s="62"/>
      <c r="BK16" s="62"/>
      <c r="BL16" s="62"/>
      <c r="BM16" s="62"/>
      <c r="BN16" s="62"/>
      <c r="BO16" s="62"/>
      <c r="BP16" s="62"/>
      <c r="BQ16" s="62"/>
      <c r="BR16" s="62"/>
      <c r="BS16" s="62">
        <v>162</v>
      </c>
      <c r="BT16" s="62" t="s">
        <v>181</v>
      </c>
      <c r="BU16" s="62">
        <v>127</v>
      </c>
      <c r="BV16" s="62" t="s">
        <v>181</v>
      </c>
      <c r="BW16" s="62">
        <v>0.17</v>
      </c>
      <c r="BX16" s="62" t="s">
        <v>181</v>
      </c>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v>39007.5</v>
      </c>
      <c r="D17" s="62"/>
      <c r="E17" s="62"/>
      <c r="F17" s="62"/>
      <c r="G17" s="62"/>
      <c r="H17" s="62"/>
      <c r="I17" s="62"/>
      <c r="J17" s="62"/>
      <c r="K17" s="62"/>
      <c r="L17" s="62"/>
      <c r="M17" s="62">
        <v>7.81</v>
      </c>
      <c r="N17" s="62" t="s">
        <v>181</v>
      </c>
      <c r="O17" s="62"/>
      <c r="P17" s="62"/>
      <c r="Q17" s="62"/>
      <c r="R17" s="62"/>
      <c r="S17" s="62"/>
      <c r="T17" s="62"/>
      <c r="U17" s="62">
        <v>1.47</v>
      </c>
      <c r="V17" s="62" t="s">
        <v>181</v>
      </c>
      <c r="W17" s="62">
        <v>3</v>
      </c>
      <c r="X17" s="62" t="s">
        <v>181</v>
      </c>
      <c r="Y17" s="62">
        <v>5</v>
      </c>
      <c r="Z17" s="62" t="s">
        <v>181</v>
      </c>
      <c r="AA17" s="62"/>
      <c r="AB17" s="62"/>
      <c r="AC17" s="62">
        <v>40</v>
      </c>
      <c r="AD17" s="62" t="s">
        <v>181</v>
      </c>
      <c r="AE17" s="62"/>
      <c r="AF17" s="62"/>
      <c r="AG17" s="62"/>
      <c r="AH17" s="62"/>
      <c r="AI17" s="62"/>
      <c r="AJ17" s="62"/>
      <c r="AK17" s="62"/>
      <c r="AL17" s="62"/>
      <c r="AM17" s="62"/>
      <c r="AN17" s="62"/>
      <c r="AO17" s="62"/>
      <c r="AP17" s="62"/>
      <c r="AQ17" s="62"/>
      <c r="AR17" s="62"/>
      <c r="AS17" s="62">
        <v>1.8</v>
      </c>
      <c r="AT17" s="62" t="s">
        <v>181</v>
      </c>
      <c r="AU17" s="62">
        <v>1</v>
      </c>
      <c r="AV17" s="62" t="s">
        <v>181</v>
      </c>
      <c r="AW17" s="62"/>
      <c r="AX17" s="62"/>
      <c r="AY17" s="62"/>
      <c r="AZ17" s="62"/>
      <c r="BA17" s="62">
        <v>0.18</v>
      </c>
      <c r="BB17" s="62" t="s">
        <v>181</v>
      </c>
      <c r="BC17" s="62"/>
      <c r="BD17" s="62"/>
      <c r="BE17" s="62"/>
      <c r="BF17" s="62"/>
      <c r="BG17" s="62"/>
      <c r="BH17" s="62"/>
      <c r="BI17" s="62"/>
      <c r="BJ17" s="62"/>
      <c r="BK17" s="62"/>
      <c r="BL17" s="62"/>
      <c r="BM17" s="62"/>
      <c r="BN17" s="62"/>
      <c r="BO17" s="62">
        <v>1.33</v>
      </c>
      <c r="BP17" s="62" t="s">
        <v>181</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v>39007.5</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v>40971.838449113071</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v>47089.161550886929</v>
      </c>
      <c r="D20" s="62"/>
      <c r="E20" s="62"/>
      <c r="F20" s="62"/>
      <c r="G20" s="62"/>
      <c r="H20" s="62"/>
      <c r="I20" s="62"/>
      <c r="J20" s="62"/>
      <c r="K20" s="62"/>
      <c r="L20" s="62"/>
      <c r="M20" s="62">
        <v>7.01</v>
      </c>
      <c r="N20" s="62" t="s">
        <v>166</v>
      </c>
      <c r="O20" s="62"/>
      <c r="P20" s="62"/>
      <c r="Q20" s="62"/>
      <c r="R20" s="62"/>
      <c r="S20" s="62"/>
      <c r="T20" s="62"/>
      <c r="U20" s="62">
        <v>6.19</v>
      </c>
      <c r="V20" s="62" t="s">
        <v>166</v>
      </c>
      <c r="W20" s="62">
        <v>11.6</v>
      </c>
      <c r="X20" s="62" t="s">
        <v>166</v>
      </c>
      <c r="Y20" s="62">
        <v>4</v>
      </c>
      <c r="Z20" s="62" t="s">
        <v>166</v>
      </c>
      <c r="AA20" s="62"/>
      <c r="AB20" s="62"/>
      <c r="AC20" s="62">
        <v>25.4</v>
      </c>
      <c r="AD20" s="62" t="s">
        <v>166</v>
      </c>
      <c r="AE20" s="62"/>
      <c r="AF20" s="62"/>
      <c r="AG20" s="62">
        <v>8</v>
      </c>
      <c r="AH20" s="62" t="s">
        <v>166</v>
      </c>
      <c r="AI20" s="62"/>
      <c r="AJ20" s="62"/>
      <c r="AK20" s="62">
        <v>4.55</v>
      </c>
      <c r="AL20" s="62" t="s">
        <v>166</v>
      </c>
      <c r="AM20" s="62"/>
      <c r="AN20" s="62"/>
      <c r="AO20" s="62">
        <v>0.4</v>
      </c>
      <c r="AP20" s="62" t="s">
        <v>166</v>
      </c>
      <c r="AQ20" s="62"/>
      <c r="AR20" s="62"/>
      <c r="AS20" s="62">
        <v>5.45</v>
      </c>
      <c r="AT20" s="62" t="s">
        <v>166</v>
      </c>
      <c r="AU20" s="62"/>
      <c r="AV20" s="62"/>
      <c r="AW20" s="62"/>
      <c r="AX20" s="62"/>
      <c r="AY20" s="62"/>
      <c r="AZ20" s="62"/>
      <c r="BA20" s="62"/>
      <c r="BB20" s="62"/>
      <c r="BC20" s="62"/>
      <c r="BD20" s="62"/>
      <c r="BE20" s="62"/>
      <c r="BF20" s="62"/>
      <c r="BG20" s="62"/>
      <c r="BH20" s="62"/>
      <c r="BI20" s="62"/>
      <c r="BJ20" s="62"/>
      <c r="BK20" s="62"/>
      <c r="BL20" s="62"/>
      <c r="BM20" s="62"/>
      <c r="BN20" s="62"/>
      <c r="BO20" s="62">
        <v>1.2</v>
      </c>
      <c r="BP20" s="62" t="s">
        <v>166</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v>31780</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v>38903</v>
      </c>
      <c r="D22" s="62"/>
      <c r="E22" s="62"/>
      <c r="F22" s="62"/>
      <c r="G22" s="62"/>
      <c r="H22" s="62"/>
      <c r="I22" s="62"/>
      <c r="J22" s="62"/>
      <c r="K22" s="62"/>
      <c r="L22" s="62"/>
      <c r="M22" s="62">
        <v>7.71</v>
      </c>
      <c r="N22" s="62" t="s">
        <v>181</v>
      </c>
      <c r="O22" s="62"/>
      <c r="P22" s="62"/>
      <c r="Q22" s="62"/>
      <c r="R22" s="62"/>
      <c r="S22" s="62"/>
      <c r="T22" s="62"/>
      <c r="U22" s="62">
        <v>1.88</v>
      </c>
      <c r="V22" s="62" t="s">
        <v>181</v>
      </c>
      <c r="W22" s="62">
        <v>2.5</v>
      </c>
      <c r="X22" s="62" t="s">
        <v>181</v>
      </c>
      <c r="Y22" s="62">
        <v>5</v>
      </c>
      <c r="Z22" s="62" t="s">
        <v>181</v>
      </c>
      <c r="AA22" s="62"/>
      <c r="AB22" s="62"/>
      <c r="AC22" s="62">
        <v>14</v>
      </c>
      <c r="AD22" s="62" t="s">
        <v>181</v>
      </c>
      <c r="AE22" s="62"/>
      <c r="AF22" s="62"/>
      <c r="AG22" s="62">
        <v>9.1999999999999993</v>
      </c>
      <c r="AH22" s="62" t="s">
        <v>181</v>
      </c>
      <c r="AI22" s="62"/>
      <c r="AJ22" s="62"/>
      <c r="AK22" s="62">
        <v>5.3</v>
      </c>
      <c r="AL22" s="62" t="s">
        <v>181</v>
      </c>
      <c r="AM22" s="62">
        <v>8.1999999999999993</v>
      </c>
      <c r="AN22" s="62" t="s">
        <v>181</v>
      </c>
      <c r="AO22" s="62">
        <v>0.03</v>
      </c>
      <c r="AP22" s="62" t="s">
        <v>181</v>
      </c>
      <c r="AQ22" s="62">
        <v>0.97</v>
      </c>
      <c r="AR22" s="62" t="s">
        <v>181</v>
      </c>
      <c r="AS22" s="62"/>
      <c r="AT22" s="62"/>
      <c r="AU22" s="62">
        <v>1</v>
      </c>
      <c r="AV22" s="62" t="s">
        <v>181</v>
      </c>
      <c r="AW22" s="62"/>
      <c r="AX22" s="62"/>
      <c r="AY22" s="62"/>
      <c r="AZ22" s="62"/>
      <c r="BA22" s="62"/>
      <c r="BB22" s="62"/>
      <c r="BC22" s="62"/>
      <c r="BD22" s="62"/>
      <c r="BE22" s="62"/>
      <c r="BF22" s="62"/>
      <c r="BG22" s="62"/>
      <c r="BH22" s="62"/>
      <c r="BI22" s="62"/>
      <c r="BJ22" s="62"/>
      <c r="BK22" s="62"/>
      <c r="BL22" s="62"/>
      <c r="BM22" s="62"/>
      <c r="BN22" s="62"/>
      <c r="BO22" s="62"/>
      <c r="BP22" s="62"/>
      <c r="BQ22" s="62"/>
      <c r="BR22" s="62"/>
      <c r="BS22" s="62">
        <v>141</v>
      </c>
      <c r="BT22" s="62" t="s">
        <v>181</v>
      </c>
      <c r="BU22" s="62">
        <v>96</v>
      </c>
      <c r="BV22" s="62" t="s">
        <v>181</v>
      </c>
      <c r="BW22" s="62">
        <v>0.19</v>
      </c>
      <c r="BX22" s="62" t="s">
        <v>181</v>
      </c>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v>39827</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v>42569</v>
      </c>
      <c r="D24" s="62"/>
      <c r="E24" s="62"/>
      <c r="F24" s="62"/>
      <c r="G24" s="62"/>
      <c r="H24" s="62"/>
      <c r="I24" s="62"/>
      <c r="J24" s="62"/>
      <c r="K24" s="62"/>
      <c r="L24" s="62"/>
      <c r="M24" s="62">
        <v>7.75</v>
      </c>
      <c r="N24" s="62" t="s">
        <v>181</v>
      </c>
      <c r="O24" s="62"/>
      <c r="P24" s="62"/>
      <c r="Q24" s="62"/>
      <c r="R24" s="62"/>
      <c r="S24" s="62"/>
      <c r="T24" s="62"/>
      <c r="U24" s="62">
        <v>3.31</v>
      </c>
      <c r="V24" s="62" t="s">
        <v>181</v>
      </c>
      <c r="W24" s="62">
        <v>6</v>
      </c>
      <c r="X24" s="62" t="s">
        <v>181</v>
      </c>
      <c r="Y24" s="62">
        <v>5</v>
      </c>
      <c r="Z24" s="62" t="s">
        <v>181</v>
      </c>
      <c r="AA24" s="62"/>
      <c r="AB24" s="62"/>
      <c r="AC24" s="62">
        <v>38</v>
      </c>
      <c r="AD24" s="62" t="s">
        <v>181</v>
      </c>
      <c r="AE24" s="62"/>
      <c r="AF24" s="62"/>
      <c r="AG24" s="62"/>
      <c r="AH24" s="62"/>
      <c r="AI24" s="62"/>
      <c r="AJ24" s="62"/>
      <c r="AK24" s="62"/>
      <c r="AL24" s="62"/>
      <c r="AM24" s="62"/>
      <c r="AN24" s="62"/>
      <c r="AO24" s="62"/>
      <c r="AP24" s="62"/>
      <c r="AQ24" s="62"/>
      <c r="AR24" s="62"/>
      <c r="AS24" s="62"/>
      <c r="AT24" s="62"/>
      <c r="AU24" s="62">
        <v>1</v>
      </c>
      <c r="AV24" s="62" t="s">
        <v>181</v>
      </c>
      <c r="AW24" s="62"/>
      <c r="AX24" s="62"/>
      <c r="AY24" s="62"/>
      <c r="AZ24" s="62"/>
      <c r="BA24" s="62"/>
      <c r="BB24" s="62"/>
      <c r="BC24" s="62"/>
      <c r="BD24" s="62"/>
      <c r="BE24" s="62"/>
      <c r="BF24" s="62"/>
      <c r="BG24" s="62"/>
      <c r="BH24" s="62"/>
      <c r="BI24" s="62"/>
      <c r="BJ24" s="62"/>
      <c r="BK24" s="62"/>
      <c r="BL24" s="62"/>
      <c r="BM24" s="62"/>
      <c r="BN24" s="62"/>
      <c r="BO24" s="62">
        <v>1.04</v>
      </c>
      <c r="BP24" s="62" t="s">
        <v>181</v>
      </c>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v>41451</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v>41124.603119585663</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v>41267.396880414337</v>
      </c>
      <c r="D27" s="62"/>
      <c r="E27" s="62"/>
      <c r="F27" s="62"/>
      <c r="G27" s="62"/>
      <c r="H27" s="62"/>
      <c r="I27" s="62"/>
      <c r="J27" s="62"/>
      <c r="K27" s="62"/>
      <c r="L27" s="62"/>
      <c r="M27" s="62">
        <v>7.11</v>
      </c>
      <c r="N27" s="62" t="s">
        <v>166</v>
      </c>
      <c r="O27" s="62"/>
      <c r="P27" s="62"/>
      <c r="Q27" s="62"/>
      <c r="R27" s="62"/>
      <c r="S27" s="62"/>
      <c r="T27" s="62"/>
      <c r="U27" s="62">
        <v>3.49</v>
      </c>
      <c r="V27" s="62" t="s">
        <v>166</v>
      </c>
      <c r="W27" s="62">
        <v>5.2</v>
      </c>
      <c r="X27" s="62" t="s">
        <v>166</v>
      </c>
      <c r="Y27" s="62">
        <v>1</v>
      </c>
      <c r="Z27" s="62" t="s">
        <v>166</v>
      </c>
      <c r="AA27" s="62"/>
      <c r="AB27" s="62"/>
      <c r="AC27" s="62">
        <v>33.6</v>
      </c>
      <c r="AD27" s="62" t="s">
        <v>166</v>
      </c>
      <c r="AE27" s="62"/>
      <c r="AF27" s="62"/>
      <c r="AG27" s="62">
        <v>12</v>
      </c>
      <c r="AH27" s="62" t="s">
        <v>166</v>
      </c>
      <c r="AI27" s="62"/>
      <c r="AJ27" s="62"/>
      <c r="AK27" s="62">
        <v>6.5</v>
      </c>
      <c r="AL27" s="62" t="s">
        <v>166</v>
      </c>
      <c r="AM27" s="62"/>
      <c r="AN27" s="62"/>
      <c r="AO27" s="62"/>
      <c r="AP27" s="62"/>
      <c r="AQ27" s="62"/>
      <c r="AR27" s="62"/>
      <c r="AS27" s="62">
        <v>7</v>
      </c>
      <c r="AT27" s="62" t="s">
        <v>166</v>
      </c>
      <c r="AU27" s="62"/>
      <c r="AV27" s="62"/>
      <c r="AW27" s="62"/>
      <c r="AX27" s="62"/>
      <c r="AY27" s="62"/>
      <c r="AZ27" s="62"/>
      <c r="BA27" s="62"/>
      <c r="BB27" s="62"/>
      <c r="BC27" s="62"/>
      <c r="BD27" s="62"/>
      <c r="BE27" s="62"/>
      <c r="BF27" s="62"/>
      <c r="BG27" s="62"/>
      <c r="BH27" s="62"/>
      <c r="BI27" s="62"/>
      <c r="BJ27" s="62"/>
      <c r="BK27" s="62"/>
      <c r="BL27" s="62"/>
      <c r="BM27" s="62"/>
      <c r="BN27" s="62"/>
      <c r="BO27" s="62">
        <v>1.2</v>
      </c>
      <c r="BP27" s="62" t="s">
        <v>166</v>
      </c>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v>38296</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v>41788</v>
      </c>
      <c r="D29" s="62"/>
      <c r="E29" s="62"/>
      <c r="F29" s="62"/>
      <c r="G29" s="62"/>
      <c r="H29" s="62"/>
      <c r="I29" s="62"/>
      <c r="J29" s="62"/>
      <c r="K29" s="62"/>
      <c r="L29" s="62"/>
      <c r="M29" s="62"/>
      <c r="N29" s="62"/>
      <c r="O29" s="62"/>
      <c r="P29" s="62"/>
      <c r="Q29" s="62"/>
      <c r="R29" s="62"/>
      <c r="S29" s="62"/>
      <c r="T29" s="62"/>
      <c r="U29" s="62">
        <v>2.1800000000000002</v>
      </c>
      <c r="V29" s="62" t="s">
        <v>181</v>
      </c>
      <c r="W29" s="62">
        <v>5</v>
      </c>
      <c r="X29" s="62" t="s">
        <v>181</v>
      </c>
      <c r="Y29" s="62">
        <v>6</v>
      </c>
      <c r="Z29" s="62" t="s">
        <v>181</v>
      </c>
      <c r="AA29" s="62"/>
      <c r="AB29" s="62"/>
      <c r="AC29" s="62">
        <v>45</v>
      </c>
      <c r="AD29" s="62" t="s">
        <v>181</v>
      </c>
      <c r="AE29" s="62"/>
      <c r="AF29" s="62"/>
      <c r="AG29" s="62">
        <v>11.2</v>
      </c>
      <c r="AH29" s="62" t="s">
        <v>181</v>
      </c>
      <c r="AI29" s="62"/>
      <c r="AJ29" s="62"/>
      <c r="AK29" s="62">
        <v>8.6</v>
      </c>
      <c r="AL29" s="62" t="s">
        <v>181</v>
      </c>
      <c r="AM29" s="62">
        <v>11.18</v>
      </c>
      <c r="AN29" s="62" t="s">
        <v>181</v>
      </c>
      <c r="AO29" s="62">
        <v>0.02</v>
      </c>
      <c r="AP29" s="62" t="s">
        <v>181</v>
      </c>
      <c r="AQ29" s="62">
        <v>0.01</v>
      </c>
      <c r="AR29" s="62" t="s">
        <v>181</v>
      </c>
      <c r="AS29" s="62"/>
      <c r="AT29" s="62"/>
      <c r="AU29" s="62">
        <v>1</v>
      </c>
      <c r="AV29" s="62" t="s">
        <v>181</v>
      </c>
      <c r="AW29" s="62"/>
      <c r="AX29" s="62"/>
      <c r="AY29" s="62"/>
      <c r="AZ29" s="62"/>
      <c r="BA29" s="62"/>
      <c r="BB29" s="62"/>
      <c r="BC29" s="62"/>
      <c r="BD29" s="62"/>
      <c r="BE29" s="62"/>
      <c r="BF29" s="62"/>
      <c r="BG29" s="62"/>
      <c r="BH29" s="62"/>
      <c r="BI29" s="62"/>
      <c r="BJ29" s="62"/>
      <c r="BK29" s="62"/>
      <c r="BL29" s="62"/>
      <c r="BM29" s="62"/>
      <c r="BN29" s="62"/>
      <c r="BO29" s="62"/>
      <c r="BP29" s="62"/>
      <c r="BQ29" s="62"/>
      <c r="BR29" s="62"/>
      <c r="BS29" s="62">
        <v>69.5</v>
      </c>
      <c r="BT29" s="62" t="s">
        <v>181</v>
      </c>
      <c r="BU29" s="62">
        <v>120</v>
      </c>
      <c r="BV29" s="62" t="s">
        <v>181</v>
      </c>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v>37597</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v>40906</v>
      </c>
      <c r="D31" s="62"/>
      <c r="E31" s="62"/>
      <c r="F31" s="62"/>
      <c r="G31" s="62"/>
      <c r="H31" s="62"/>
      <c r="I31" s="62"/>
      <c r="J31" s="62"/>
      <c r="K31" s="62"/>
      <c r="L31" s="62"/>
      <c r="M31" s="62">
        <v>7.9</v>
      </c>
      <c r="N31" s="62" t="s">
        <v>181</v>
      </c>
      <c r="O31" s="62"/>
      <c r="P31" s="62"/>
      <c r="Q31" s="62"/>
      <c r="R31" s="62"/>
      <c r="S31" s="62"/>
      <c r="T31" s="62"/>
      <c r="U31" s="62">
        <v>1.81</v>
      </c>
      <c r="V31" s="62" t="s">
        <v>181</v>
      </c>
      <c r="W31" s="62">
        <v>3</v>
      </c>
      <c r="X31" s="62" t="s">
        <v>181</v>
      </c>
      <c r="Y31" s="62">
        <v>9</v>
      </c>
      <c r="Z31" s="62" t="s">
        <v>181</v>
      </c>
      <c r="AA31" s="62"/>
      <c r="AB31" s="62"/>
      <c r="AC31" s="62">
        <v>31</v>
      </c>
      <c r="AD31" s="62" t="s">
        <v>181</v>
      </c>
      <c r="AE31" s="62"/>
      <c r="AF31" s="62"/>
      <c r="AG31" s="62"/>
      <c r="AH31" s="62"/>
      <c r="AI31" s="62"/>
      <c r="AJ31" s="62"/>
      <c r="AK31" s="62"/>
      <c r="AL31" s="62"/>
      <c r="AM31" s="62"/>
      <c r="AN31" s="62"/>
      <c r="AO31" s="62"/>
      <c r="AP31" s="62"/>
      <c r="AQ31" s="62"/>
      <c r="AR31" s="62"/>
      <c r="AS31" s="62">
        <v>3.7</v>
      </c>
      <c r="AT31" s="62" t="s">
        <v>181</v>
      </c>
      <c r="AU31" s="62">
        <v>1</v>
      </c>
      <c r="AV31" s="62" t="s">
        <v>181</v>
      </c>
      <c r="AW31" s="62"/>
      <c r="AX31" s="62"/>
      <c r="AY31" s="62"/>
      <c r="AZ31" s="62"/>
      <c r="BA31" s="62"/>
      <c r="BB31" s="62"/>
      <c r="BC31" s="62"/>
      <c r="BD31" s="62"/>
      <c r="BE31" s="62"/>
      <c r="BF31" s="62"/>
      <c r="BG31" s="62"/>
      <c r="BH31" s="62"/>
      <c r="BI31" s="62"/>
      <c r="BJ31" s="62"/>
      <c r="BK31" s="62"/>
      <c r="BL31" s="62"/>
      <c r="BM31" s="62"/>
      <c r="BN31" s="62"/>
      <c r="BO31" s="62">
        <v>1.6</v>
      </c>
      <c r="BP31" s="62" t="s">
        <v>181</v>
      </c>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v>42325</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v>51423.5</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v>51423.5</v>
      </c>
      <c r="D34" s="62"/>
      <c r="E34" s="62"/>
      <c r="F34" s="62"/>
      <c r="G34" s="62"/>
      <c r="H34" s="62"/>
      <c r="I34" s="62"/>
      <c r="J34" s="62"/>
      <c r="K34" s="62"/>
      <c r="L34" s="62"/>
      <c r="M34" s="62">
        <v>7.11</v>
      </c>
      <c r="N34" s="62" t="s">
        <v>166</v>
      </c>
      <c r="O34" s="62"/>
      <c r="P34" s="62"/>
      <c r="Q34" s="62"/>
      <c r="R34" s="62"/>
      <c r="S34" s="62"/>
      <c r="T34" s="62"/>
      <c r="U34" s="62">
        <v>3.28</v>
      </c>
      <c r="V34" s="62" t="s">
        <v>166</v>
      </c>
      <c r="W34" s="62">
        <v>9.1999999999999993</v>
      </c>
      <c r="X34" s="62" t="s">
        <v>166</v>
      </c>
      <c r="Y34" s="62">
        <v>10</v>
      </c>
      <c r="Z34" s="62" t="s">
        <v>166</v>
      </c>
      <c r="AA34" s="62"/>
      <c r="AB34" s="62"/>
      <c r="AC34" s="62">
        <v>31</v>
      </c>
      <c r="AD34" s="62" t="s">
        <v>166</v>
      </c>
      <c r="AE34" s="62"/>
      <c r="AF34" s="62"/>
      <c r="AG34" s="62">
        <v>12.1</v>
      </c>
      <c r="AH34" s="62" t="s">
        <v>166</v>
      </c>
      <c r="AI34" s="62"/>
      <c r="AJ34" s="62"/>
      <c r="AK34" s="62">
        <v>7.1</v>
      </c>
      <c r="AL34" s="62" t="s">
        <v>166</v>
      </c>
      <c r="AM34" s="62"/>
      <c r="AN34" s="62"/>
      <c r="AO34" s="62">
        <v>0.2</v>
      </c>
      <c r="AP34" s="62" t="s">
        <v>166</v>
      </c>
      <c r="AQ34" s="62"/>
      <c r="AR34" s="62"/>
      <c r="AS34" s="62">
        <v>7</v>
      </c>
      <c r="AT34" s="62" t="s">
        <v>166</v>
      </c>
      <c r="AU34" s="62"/>
      <c r="AV34" s="62"/>
      <c r="AW34" s="62"/>
      <c r="AX34" s="62"/>
      <c r="AY34" s="62"/>
      <c r="AZ34" s="62"/>
      <c r="BA34" s="62"/>
      <c r="BB34" s="62"/>
      <c r="BC34" s="62"/>
      <c r="BD34" s="62"/>
      <c r="BE34" s="62"/>
      <c r="BF34" s="62"/>
      <c r="BG34" s="62"/>
      <c r="BH34" s="62"/>
      <c r="BI34" s="62"/>
      <c r="BJ34" s="62"/>
      <c r="BK34" s="62"/>
      <c r="BL34" s="62"/>
      <c r="BM34" s="62"/>
      <c r="BN34" s="62"/>
      <c r="BO34" s="62">
        <v>1.2</v>
      </c>
      <c r="BP34" s="62" t="s">
        <v>166</v>
      </c>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v>25731</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v>42976</v>
      </c>
      <c r="D36" s="62"/>
      <c r="E36" s="62"/>
      <c r="F36" s="62"/>
      <c r="G36" s="62"/>
      <c r="H36" s="62"/>
      <c r="I36" s="62"/>
      <c r="J36" s="62"/>
      <c r="K36" s="62"/>
      <c r="L36" s="62"/>
      <c r="M36" s="62"/>
      <c r="N36" s="62"/>
      <c r="O36" s="62"/>
      <c r="P36" s="62"/>
      <c r="Q36" s="62"/>
      <c r="R36" s="62"/>
      <c r="S36" s="62"/>
      <c r="T36" s="62"/>
      <c r="U36" s="62">
        <v>2.38</v>
      </c>
      <c r="V36" s="62" t="s">
        <v>181</v>
      </c>
      <c r="W36" s="62">
        <v>2.5</v>
      </c>
      <c r="X36" s="62" t="s">
        <v>181</v>
      </c>
      <c r="Y36" s="62">
        <v>5</v>
      </c>
      <c r="Z36" s="62" t="s">
        <v>181</v>
      </c>
      <c r="AA36" s="62"/>
      <c r="AB36" s="62"/>
      <c r="AC36" s="62">
        <v>28</v>
      </c>
      <c r="AD36" s="62" t="s">
        <v>181</v>
      </c>
      <c r="AE36" s="62"/>
      <c r="AF36" s="62"/>
      <c r="AG36" s="62">
        <v>10.8</v>
      </c>
      <c r="AH36" s="62" t="s">
        <v>181</v>
      </c>
      <c r="AI36" s="62"/>
      <c r="AJ36" s="62"/>
      <c r="AK36" s="62">
        <v>9.1999999999999993</v>
      </c>
      <c r="AL36" s="62" t="s">
        <v>181</v>
      </c>
      <c r="AM36" s="62">
        <v>9.51</v>
      </c>
      <c r="AN36" s="62" t="s">
        <v>181</v>
      </c>
      <c r="AO36" s="62">
        <v>0.62</v>
      </c>
      <c r="AP36" s="62" t="s">
        <v>181</v>
      </c>
      <c r="AQ36" s="62">
        <v>0.67</v>
      </c>
      <c r="AR36" s="62" t="s">
        <v>181</v>
      </c>
      <c r="AS36" s="62"/>
      <c r="AT36" s="62"/>
      <c r="AU36" s="62">
        <v>1</v>
      </c>
      <c r="AV36" s="62" t="s">
        <v>181</v>
      </c>
      <c r="AW36" s="62"/>
      <c r="AX36" s="62"/>
      <c r="AY36" s="62"/>
      <c r="AZ36" s="62"/>
      <c r="BA36" s="62"/>
      <c r="BB36" s="62"/>
      <c r="BC36" s="62"/>
      <c r="BD36" s="62"/>
      <c r="BE36" s="62"/>
      <c r="BF36" s="62"/>
      <c r="BG36" s="62"/>
      <c r="BH36" s="62"/>
      <c r="BI36" s="62"/>
      <c r="BJ36" s="62"/>
      <c r="BK36" s="62"/>
      <c r="BL36" s="62"/>
      <c r="BM36" s="62"/>
      <c r="BN36" s="62"/>
      <c r="BO36" s="62"/>
      <c r="BP36" s="62"/>
      <c r="BQ36" s="62"/>
      <c r="BR36" s="62"/>
      <c r="BS36" s="62">
        <v>166</v>
      </c>
      <c r="BT36" s="62" t="s">
        <v>181</v>
      </c>
      <c r="BU36" s="62">
        <v>124</v>
      </c>
      <c r="BV36" s="62" t="s">
        <v>181</v>
      </c>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v>40823</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v>40582</v>
      </c>
      <c r="D38" s="62"/>
      <c r="E38" s="62"/>
      <c r="F38" s="62"/>
      <c r="G38" s="62"/>
      <c r="H38" s="62"/>
      <c r="I38" s="62"/>
      <c r="J38" s="62"/>
      <c r="K38" s="62"/>
      <c r="L38" s="62"/>
      <c r="M38" s="62">
        <v>7.76</v>
      </c>
      <c r="N38" s="62" t="s">
        <v>181</v>
      </c>
      <c r="O38" s="62"/>
      <c r="P38" s="62"/>
      <c r="Q38" s="62"/>
      <c r="R38" s="62"/>
      <c r="S38" s="62"/>
      <c r="T38" s="62"/>
      <c r="U38" s="62">
        <v>1.92</v>
      </c>
      <c r="V38" s="62" t="s">
        <v>181</v>
      </c>
      <c r="W38" s="62">
        <v>3</v>
      </c>
      <c r="X38" s="62" t="s">
        <v>181</v>
      </c>
      <c r="Y38" s="62">
        <v>5</v>
      </c>
      <c r="Z38" s="62" t="s">
        <v>181</v>
      </c>
      <c r="AA38" s="62"/>
      <c r="AB38" s="62"/>
      <c r="AC38" s="62">
        <v>33</v>
      </c>
      <c r="AD38" s="62" t="s">
        <v>181</v>
      </c>
      <c r="AE38" s="62"/>
      <c r="AF38" s="62"/>
      <c r="AG38" s="62"/>
      <c r="AH38" s="62"/>
      <c r="AI38" s="62"/>
      <c r="AJ38" s="62"/>
      <c r="AK38" s="62"/>
      <c r="AL38" s="62"/>
      <c r="AM38" s="62"/>
      <c r="AN38" s="62"/>
      <c r="AO38" s="62"/>
      <c r="AP38" s="62"/>
      <c r="AQ38" s="62"/>
      <c r="AR38" s="62"/>
      <c r="AS38" s="62"/>
      <c r="AT38" s="62"/>
      <c r="AU38" s="62">
        <v>1</v>
      </c>
      <c r="AV38" s="62" t="s">
        <v>181</v>
      </c>
      <c r="AW38" s="62"/>
      <c r="AX38" s="62"/>
      <c r="AY38" s="62"/>
      <c r="AZ38" s="62"/>
      <c r="BA38" s="62"/>
      <c r="BB38" s="62"/>
      <c r="BC38" s="62"/>
      <c r="BD38" s="62"/>
      <c r="BE38" s="62"/>
      <c r="BF38" s="62"/>
      <c r="BG38" s="62"/>
      <c r="BH38" s="62"/>
      <c r="BI38" s="62"/>
      <c r="BJ38" s="62"/>
      <c r="BK38" s="62"/>
      <c r="BL38" s="62"/>
      <c r="BM38" s="62"/>
      <c r="BN38" s="62"/>
      <c r="BO38" s="62">
        <v>1.0900000000000001</v>
      </c>
      <c r="BP38" s="62" t="s">
        <v>181</v>
      </c>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v>46478</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v>43384.216216217261</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v>23499.783783782739</v>
      </c>
      <c r="D41" s="62"/>
      <c r="E41" s="62"/>
      <c r="F41" s="62"/>
      <c r="G41" s="62"/>
      <c r="H41" s="62"/>
      <c r="I41" s="62"/>
      <c r="J41" s="62"/>
      <c r="K41" s="62"/>
      <c r="L41" s="62"/>
      <c r="M41" s="62">
        <v>7.18</v>
      </c>
      <c r="N41" s="62" t="s">
        <v>166</v>
      </c>
      <c r="O41" s="62"/>
      <c r="P41" s="62"/>
      <c r="Q41" s="62"/>
      <c r="R41" s="62"/>
      <c r="S41" s="62"/>
      <c r="T41" s="62"/>
      <c r="U41" s="62">
        <v>2.35</v>
      </c>
      <c r="V41" s="62" t="s">
        <v>166</v>
      </c>
      <c r="W41" s="62">
        <v>4</v>
      </c>
      <c r="X41" s="62" t="s">
        <v>166</v>
      </c>
      <c r="Y41" s="62">
        <v>12</v>
      </c>
      <c r="Z41" s="62" t="s">
        <v>166</v>
      </c>
      <c r="AA41" s="62"/>
      <c r="AB41" s="62"/>
      <c r="AC41" s="62">
        <v>31.5</v>
      </c>
      <c r="AD41" s="62" t="s">
        <v>166</v>
      </c>
      <c r="AE41" s="62"/>
      <c r="AF41" s="62"/>
      <c r="AG41" s="62">
        <v>11</v>
      </c>
      <c r="AH41" s="62" t="s">
        <v>166</v>
      </c>
      <c r="AI41" s="62"/>
      <c r="AJ41" s="62"/>
      <c r="AK41" s="62">
        <v>5</v>
      </c>
      <c r="AL41" s="62" t="s">
        <v>166</v>
      </c>
      <c r="AM41" s="62"/>
      <c r="AN41" s="62"/>
      <c r="AO41" s="62"/>
      <c r="AP41" s="62"/>
      <c r="AQ41" s="62"/>
      <c r="AR41" s="62"/>
      <c r="AS41" s="62">
        <v>2.25</v>
      </c>
      <c r="AT41" s="62" t="s">
        <v>166</v>
      </c>
      <c r="AU41" s="62"/>
      <c r="AV41" s="62"/>
      <c r="AW41" s="62"/>
      <c r="AX41" s="62"/>
      <c r="AY41" s="62"/>
      <c r="AZ41" s="62"/>
      <c r="BA41" s="62"/>
      <c r="BB41" s="62"/>
      <c r="BC41" s="62"/>
      <c r="BD41" s="62"/>
      <c r="BE41" s="62"/>
      <c r="BF41" s="62"/>
      <c r="BG41" s="62"/>
      <c r="BH41" s="62"/>
      <c r="BI41" s="62"/>
      <c r="BJ41" s="62"/>
      <c r="BK41" s="62"/>
      <c r="BL41" s="62"/>
      <c r="BM41" s="62"/>
      <c r="BN41" s="62"/>
      <c r="BO41" s="62">
        <v>1.2</v>
      </c>
      <c r="BP41" s="62" t="s">
        <v>166</v>
      </c>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v>49357</v>
      </c>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v>42045</v>
      </c>
      <c r="D43" s="62"/>
      <c r="E43" s="62"/>
      <c r="F43" s="62"/>
      <c r="G43" s="62"/>
      <c r="H43" s="62"/>
      <c r="I43" s="62"/>
      <c r="J43" s="62"/>
      <c r="K43" s="62"/>
      <c r="L43" s="62"/>
      <c r="M43" s="62"/>
      <c r="N43" s="62"/>
      <c r="O43" s="62"/>
      <c r="P43" s="62"/>
      <c r="Q43" s="62"/>
      <c r="R43" s="62"/>
      <c r="S43" s="62"/>
      <c r="T43" s="62"/>
      <c r="U43" s="62">
        <v>2.11</v>
      </c>
      <c r="V43" s="62" t="s">
        <v>181</v>
      </c>
      <c r="W43" s="62">
        <v>4</v>
      </c>
      <c r="X43" s="62" t="s">
        <v>181</v>
      </c>
      <c r="Y43" s="62">
        <v>5</v>
      </c>
      <c r="Z43" s="62" t="s">
        <v>181</v>
      </c>
      <c r="AA43" s="62"/>
      <c r="AB43" s="62"/>
      <c r="AC43" s="62">
        <v>30</v>
      </c>
      <c r="AD43" s="62" t="s">
        <v>181</v>
      </c>
      <c r="AE43" s="62"/>
      <c r="AF43" s="62"/>
      <c r="AG43" s="62">
        <v>8.4</v>
      </c>
      <c r="AH43" s="62" t="s">
        <v>181</v>
      </c>
      <c r="AI43" s="62"/>
      <c r="AJ43" s="62"/>
      <c r="AK43" s="62">
        <v>5.8</v>
      </c>
      <c r="AL43" s="62" t="s">
        <v>181</v>
      </c>
      <c r="AM43" s="62">
        <v>5.97</v>
      </c>
      <c r="AN43" s="62" t="s">
        <v>181</v>
      </c>
      <c r="AO43" s="62">
        <v>0.13</v>
      </c>
      <c r="AP43" s="62" t="s">
        <v>181</v>
      </c>
      <c r="AQ43" s="62">
        <v>2.2999999999999998</v>
      </c>
      <c r="AR43" s="62" t="s">
        <v>181</v>
      </c>
      <c r="AS43" s="62"/>
      <c r="AT43" s="62"/>
      <c r="AU43" s="62">
        <v>1</v>
      </c>
      <c r="AV43" s="62" t="s">
        <v>181</v>
      </c>
      <c r="AW43" s="62"/>
      <c r="AX43" s="62"/>
      <c r="AY43" s="62"/>
      <c r="AZ43" s="62"/>
      <c r="BA43" s="62"/>
      <c r="BB43" s="62"/>
      <c r="BC43" s="62"/>
      <c r="BD43" s="62"/>
      <c r="BE43" s="62"/>
      <c r="BF43" s="62"/>
      <c r="BG43" s="62"/>
      <c r="BH43" s="62"/>
      <c r="BI43" s="62"/>
      <c r="BJ43" s="62"/>
      <c r="BK43" s="62"/>
      <c r="BL43" s="62"/>
      <c r="BM43" s="62"/>
      <c r="BN43" s="62"/>
      <c r="BO43" s="62"/>
      <c r="BP43" s="62"/>
      <c r="BQ43" s="62"/>
      <c r="BR43" s="62"/>
      <c r="BS43" s="62">
        <v>119</v>
      </c>
      <c r="BT43" s="62" t="s">
        <v>181</v>
      </c>
      <c r="BU43" s="62">
        <v>77</v>
      </c>
      <c r="BV43" s="62" t="s">
        <v>181</v>
      </c>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v>45750</v>
      </c>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0</v>
      </c>
      <c r="J45" s="76"/>
      <c r="K45" s="68">
        <f>COUNT(K14:K44)</f>
        <v>0</v>
      </c>
      <c r="L45" s="76"/>
      <c r="M45" s="68">
        <f>COUNT(M14:M44)</f>
        <v>10</v>
      </c>
      <c r="N45" s="76"/>
      <c r="O45" s="68">
        <f>COUNT(O14:O44)</f>
        <v>0</v>
      </c>
      <c r="P45" s="76"/>
      <c r="Q45" s="68">
        <f>COUNT(Q14:Q44)</f>
        <v>0</v>
      </c>
      <c r="R45" s="76"/>
      <c r="S45" s="68">
        <f>COUNT(S14:S44)</f>
        <v>0</v>
      </c>
      <c r="T45" s="76"/>
      <c r="U45" s="68">
        <f>COUNT(U14:U44)</f>
        <v>13</v>
      </c>
      <c r="V45" s="76"/>
      <c r="W45" s="68">
        <f>COUNT(W14:W44)</f>
        <v>13</v>
      </c>
      <c r="X45" s="76"/>
      <c r="Y45" s="68">
        <f>COUNT(Y14:Y44)</f>
        <v>13</v>
      </c>
      <c r="Z45" s="76"/>
      <c r="AA45" s="76">
        <f>COUNT(AA14:AA44)</f>
        <v>0</v>
      </c>
      <c r="AB45" s="76"/>
      <c r="AC45" s="68">
        <f>COUNT(AC14:AC44)</f>
        <v>13</v>
      </c>
      <c r="AD45" s="76"/>
      <c r="AE45" s="68">
        <f>COUNT(AE14:AE44)</f>
        <v>0</v>
      </c>
      <c r="AF45" s="76"/>
      <c r="AG45" s="76">
        <f>COUNT(AG14:AG44)</f>
        <v>9</v>
      </c>
      <c r="AH45" s="76"/>
      <c r="AI45" s="78">
        <f>COUNT(AI14:AI44)</f>
        <v>0</v>
      </c>
      <c r="AJ45" s="78"/>
      <c r="AK45" s="68">
        <f>COUNT(AK14:AK44)</f>
        <v>9</v>
      </c>
      <c r="AL45" s="76"/>
      <c r="AM45" s="68">
        <f>COUNT(AM14:AM44)</f>
        <v>5</v>
      </c>
      <c r="AN45" s="76"/>
      <c r="AO45" s="68">
        <f>COUNT(AO14:AO44)</f>
        <v>7</v>
      </c>
      <c r="AP45" s="76"/>
      <c r="AQ45" s="76">
        <f>COUNT(AQ14:AQ44)</f>
        <v>5</v>
      </c>
      <c r="AR45" s="76"/>
      <c r="AS45" s="68">
        <f>COUNT(AS14:AS44)</f>
        <v>6</v>
      </c>
      <c r="AT45" s="76"/>
      <c r="AU45" s="68">
        <f>COUNT(AU14:AU44)</f>
        <v>9</v>
      </c>
      <c r="AV45" s="76"/>
      <c r="AW45" s="68">
        <f>COUNT(AW14:AW44)</f>
        <v>0</v>
      </c>
      <c r="AX45" s="76"/>
      <c r="AY45" s="68">
        <f>COUNT(AY14:AY44)</f>
        <v>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5</v>
      </c>
      <c r="BT45" s="76"/>
      <c r="BU45" s="68">
        <f>COUNT(BU14:BU44)</f>
        <v>5</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40759.741935483871</v>
      </c>
      <c r="D46" s="76"/>
      <c r="E46" s="68" t="e">
        <f>AVERAGE(E14:E44)</f>
        <v>#DIV/0!</v>
      </c>
      <c r="F46" s="76"/>
      <c r="G46" s="68" t="e">
        <f>AVERAGE(G14:G44)</f>
        <v>#DIV/0!</v>
      </c>
      <c r="H46" s="76"/>
      <c r="I46" s="68" t="e">
        <f>AVERAGE(I14:I44)</f>
        <v>#DIV/0!</v>
      </c>
      <c r="J46" s="76"/>
      <c r="K46" s="68" t="e">
        <f>AVERAGE(K14:K44)</f>
        <v>#DIV/0!</v>
      </c>
      <c r="L46" s="76"/>
      <c r="M46" s="68">
        <f>AVERAGE(M14:M44)</f>
        <v>7.4909999999999997</v>
      </c>
      <c r="N46" s="76"/>
      <c r="O46" s="68" t="e">
        <f>AVERAGE(O14:O44)</f>
        <v>#DIV/0!</v>
      </c>
      <c r="P46" s="76"/>
      <c r="Q46" s="68" t="e">
        <f>AVERAGE(Q14:Q44)</f>
        <v>#DIV/0!</v>
      </c>
      <c r="R46" s="76"/>
      <c r="S46" s="68" t="e">
        <f>AVERAGE(S14:S44)</f>
        <v>#DIV/0!</v>
      </c>
      <c r="T46" s="76"/>
      <c r="U46" s="68">
        <f>AVERAGE(U14:U44)</f>
        <v>2.5730769230769233</v>
      </c>
      <c r="V46" s="76"/>
      <c r="W46" s="68">
        <f>AVERAGE(W14:W44)</f>
        <v>4.7307692307692308</v>
      </c>
      <c r="X46" s="76"/>
      <c r="Y46" s="68">
        <f>AVERAGE(Y14:Y44)</f>
        <v>5.9230769230769234</v>
      </c>
      <c r="Z46" s="76"/>
      <c r="AA46" s="68" t="e">
        <f>AVERAGE(AA14:AA44)</f>
        <v>#DIV/0!</v>
      </c>
      <c r="AB46" s="76"/>
      <c r="AC46" s="68">
        <f>AVERAGE(AC14:AC44)</f>
        <v>31.03846153846154</v>
      </c>
      <c r="AD46" s="76"/>
      <c r="AE46" s="68" t="e">
        <f>AVERAGE(AE14:AE44)</f>
        <v>#DIV/0!</v>
      </c>
      <c r="AF46" s="76"/>
      <c r="AG46" s="68">
        <f>AVERAGE(AG14:AG44)</f>
        <v>10.388888888888891</v>
      </c>
      <c r="AH46" s="76"/>
      <c r="AI46" s="80" t="e">
        <f>AVERAGE(AI14:AI44)</f>
        <v>#DIV/0!</v>
      </c>
      <c r="AJ46" s="81"/>
      <c r="AK46" s="68">
        <f>AVERAGE(AK14:AK44)</f>
        <v>6.416666666666667</v>
      </c>
      <c r="AL46" s="76"/>
      <c r="AM46" s="68">
        <f>AVERAGE(AM14:AM44)</f>
        <v>8.61</v>
      </c>
      <c r="AN46" s="76"/>
      <c r="AO46" s="68">
        <f>AVERAGE(AO14:AO44)</f>
        <v>0.20428571428571432</v>
      </c>
      <c r="AP46" s="76"/>
      <c r="AQ46" s="68">
        <f>AVERAGE(AQ14:AQ44)</f>
        <v>1.3059999999999998</v>
      </c>
      <c r="AR46" s="76"/>
      <c r="AS46" s="68">
        <f>AVERAGE(AS14:AS44)</f>
        <v>4.5333333333333332</v>
      </c>
      <c r="AT46" s="76"/>
      <c r="AU46" s="68">
        <f>AVERAGE(AU14:AU44)</f>
        <v>2.4444444444444446</v>
      </c>
      <c r="AV46" s="76"/>
      <c r="AW46" s="68" t="e">
        <f>AVERAGE(AW14:AW44)</f>
        <v>#DIV/0!</v>
      </c>
      <c r="AX46" s="76"/>
      <c r="AY46" s="68" t="e">
        <f>AVERAGE(AY14:AY44)</f>
        <v>#DIV/0!</v>
      </c>
      <c r="AZ46" s="76"/>
      <c r="BA46" s="68">
        <f>AVERAGE(BA14:BA44)</f>
        <v>0.18</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1.2325000000000002</v>
      </c>
      <c r="BP46" s="76"/>
      <c r="BQ46" s="68" t="e">
        <f>AVERAGE(BQ14:BQ44)</f>
        <v>#DIV/0!</v>
      </c>
      <c r="BR46" s="76"/>
      <c r="BS46" s="68">
        <f>AVERAGE(BS14:BS44)</f>
        <v>131.5</v>
      </c>
      <c r="BT46" s="76"/>
      <c r="BU46" s="68">
        <f>AVERAGE(BU14:BU44)</f>
        <v>108.8</v>
      </c>
      <c r="BV46" s="76"/>
      <c r="BW46" s="68">
        <f>AVERAGE(BW14:BW44)</f>
        <v>0.18</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51423.5</v>
      </c>
      <c r="D47" s="76"/>
      <c r="E47" s="76">
        <f>MAX(E14:E44)</f>
        <v>0</v>
      </c>
      <c r="F47" s="76"/>
      <c r="G47" s="76">
        <f>MAX(G14:G44)</f>
        <v>0</v>
      </c>
      <c r="H47" s="76"/>
      <c r="I47" s="76">
        <f>MAX(I14:I44)</f>
        <v>0</v>
      </c>
      <c r="J47" s="76"/>
      <c r="K47" s="76">
        <f>MAX(K14:K44)</f>
        <v>0</v>
      </c>
      <c r="L47" s="76"/>
      <c r="M47" s="76">
        <f>MAX(M14:M44)</f>
        <v>7.9</v>
      </c>
      <c r="N47" s="76"/>
      <c r="O47" s="76">
        <f>MAX(O14:O44)</f>
        <v>0</v>
      </c>
      <c r="P47" s="76"/>
      <c r="Q47" s="76">
        <f>MAX(Q14:Q44)</f>
        <v>0</v>
      </c>
      <c r="R47" s="76"/>
      <c r="S47" s="76">
        <f>MAX(S14:S44)</f>
        <v>0</v>
      </c>
      <c r="T47" s="76"/>
      <c r="U47" s="76">
        <f>MAX(U14:U44)</f>
        <v>6.19</v>
      </c>
      <c r="V47" s="76"/>
      <c r="W47" s="76">
        <f>MAX(W14:W44)</f>
        <v>11.6</v>
      </c>
      <c r="X47" s="76"/>
      <c r="Y47" s="76">
        <f>MAX(Y14:Y44)</f>
        <v>12</v>
      </c>
      <c r="Z47" s="76"/>
      <c r="AA47" s="76">
        <f>MAX(AA14:AA44)</f>
        <v>0</v>
      </c>
      <c r="AB47" s="76"/>
      <c r="AC47" s="76">
        <f>MAX(AC14:AC44)</f>
        <v>45</v>
      </c>
      <c r="AD47" s="76"/>
      <c r="AE47" s="76">
        <f>MAX(AE14:AE44)</f>
        <v>0</v>
      </c>
      <c r="AF47" s="76"/>
      <c r="AG47" s="76">
        <f>MAX(AG14:AG44)</f>
        <v>12.1</v>
      </c>
      <c r="AH47" s="76"/>
      <c r="AI47" s="78">
        <f>MAX(AI14:AI44)</f>
        <v>0</v>
      </c>
      <c r="AJ47" s="78"/>
      <c r="AK47" s="76">
        <f>MAX(AK14:AK44)</f>
        <v>9.1999999999999993</v>
      </c>
      <c r="AL47" s="76"/>
      <c r="AM47" s="76">
        <f>MAX(AM14:AM44)</f>
        <v>11.18</v>
      </c>
      <c r="AN47" s="76"/>
      <c r="AO47" s="76">
        <f>MAX(AO14:AO44)</f>
        <v>0.62</v>
      </c>
      <c r="AP47" s="76"/>
      <c r="AQ47" s="76">
        <f>MAX(AQ14:AQ44)</f>
        <v>2.58</v>
      </c>
      <c r="AR47" s="76"/>
      <c r="AS47" s="76">
        <f>MAX(AS14:AS44)</f>
        <v>7</v>
      </c>
      <c r="AT47" s="76"/>
      <c r="AU47" s="76">
        <f>MAX(AU14:AU44)</f>
        <v>14</v>
      </c>
      <c r="AV47" s="76"/>
      <c r="AW47" s="76">
        <f>MAX(AW14:AW44)</f>
        <v>0</v>
      </c>
      <c r="AX47" s="76"/>
      <c r="AY47" s="76">
        <f>MAX(AY14:AY44)</f>
        <v>0</v>
      </c>
      <c r="AZ47" s="76"/>
      <c r="BA47" s="76">
        <f>MAX(BA14:BA44)</f>
        <v>0.18</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1.6</v>
      </c>
      <c r="BP47" s="76"/>
      <c r="BQ47" s="76">
        <f>MAX(BQ14:BQ44)</f>
        <v>0</v>
      </c>
      <c r="BR47" s="76"/>
      <c r="BS47" s="76">
        <f>MAX(BS14:BS44)</f>
        <v>166</v>
      </c>
      <c r="BT47" s="76"/>
      <c r="BU47" s="76">
        <f>MAX(BU14:BU44)</f>
        <v>127</v>
      </c>
      <c r="BV47" s="76"/>
      <c r="BW47" s="76">
        <f>MAX(BW14:BW44)</f>
        <v>0.19</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23499.783783782739</v>
      </c>
      <c r="D48" s="76"/>
      <c r="E48" s="76">
        <f>MIN(E14:E44)</f>
        <v>0</v>
      </c>
      <c r="F48" s="76"/>
      <c r="G48" s="76">
        <f>MIN(G14:G44)</f>
        <v>0</v>
      </c>
      <c r="H48" s="76"/>
      <c r="I48" s="76">
        <f>MIN(I14:I44)</f>
        <v>0</v>
      </c>
      <c r="J48" s="76"/>
      <c r="K48" s="76">
        <f>MIN(K14:K44)</f>
        <v>0</v>
      </c>
      <c r="L48" s="76"/>
      <c r="M48" s="76">
        <f>MIN(M14:M44)</f>
        <v>7.01</v>
      </c>
      <c r="N48" s="76"/>
      <c r="O48" s="76">
        <f>MIN(O14:O44)</f>
        <v>0</v>
      </c>
      <c r="P48" s="76"/>
      <c r="Q48" s="76">
        <f>MIN(Q14:Q44)</f>
        <v>0</v>
      </c>
      <c r="R48" s="76"/>
      <c r="S48" s="76">
        <f>MIN(S14:S44)</f>
        <v>0</v>
      </c>
      <c r="T48" s="76"/>
      <c r="U48" s="76">
        <f>MIN(U14:U44)</f>
        <v>1.08</v>
      </c>
      <c r="V48" s="76"/>
      <c r="W48" s="76">
        <f>MIN(W14:W44)</f>
        <v>2.5</v>
      </c>
      <c r="X48" s="76"/>
      <c r="Y48" s="76">
        <f>MIN(Y14:Y44)</f>
        <v>1</v>
      </c>
      <c r="Z48" s="76"/>
      <c r="AA48" s="76">
        <f>MIN(AA14:AA44)</f>
        <v>0</v>
      </c>
      <c r="AB48" s="76"/>
      <c r="AC48" s="76">
        <f>MIN(AC14:AC44)</f>
        <v>14</v>
      </c>
      <c r="AD48" s="76"/>
      <c r="AE48" s="76">
        <f>MIN(AE14:AE44)</f>
        <v>0</v>
      </c>
      <c r="AF48" s="76"/>
      <c r="AG48" s="76">
        <f>MIN(AG14:AG44)</f>
        <v>8</v>
      </c>
      <c r="AH48" s="76"/>
      <c r="AI48" s="78">
        <f>MIN(AI14:AI44)</f>
        <v>0</v>
      </c>
      <c r="AJ48" s="78"/>
      <c r="AK48" s="76">
        <f>MIN(AK14:AK44)</f>
        <v>4.55</v>
      </c>
      <c r="AL48" s="76"/>
      <c r="AM48" s="76">
        <f>MIN(AM14:AM44)</f>
        <v>5.97</v>
      </c>
      <c r="AN48" s="76"/>
      <c r="AO48" s="76">
        <f>MIN(AO14:AO44)</f>
        <v>0.02</v>
      </c>
      <c r="AP48" s="76"/>
      <c r="AQ48" s="76">
        <f>MIN(AQ14:AQ44)</f>
        <v>0.01</v>
      </c>
      <c r="AR48" s="76"/>
      <c r="AS48" s="76">
        <f>MIN(AS14:AS44)</f>
        <v>1.8</v>
      </c>
      <c r="AT48" s="76"/>
      <c r="AU48" s="76">
        <f>MIN(AU14:AU44)</f>
        <v>1</v>
      </c>
      <c r="AV48" s="76"/>
      <c r="AW48" s="76">
        <f>MIN(AW14:AW44)</f>
        <v>0</v>
      </c>
      <c r="AX48" s="76"/>
      <c r="AY48" s="76">
        <f>MIN(AY14:AY44)</f>
        <v>0</v>
      </c>
      <c r="AZ48" s="76"/>
      <c r="BA48" s="76">
        <f>MIN(BA14:BA44)</f>
        <v>0.18</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1.04</v>
      </c>
      <c r="BP48" s="76"/>
      <c r="BQ48" s="76">
        <f>MIN(BQ14:BQ44)</f>
        <v>0</v>
      </c>
      <c r="BR48" s="76"/>
      <c r="BS48" s="76">
        <f>MIN(BS14:BS44)</f>
        <v>69.5</v>
      </c>
      <c r="BT48" s="76"/>
      <c r="BU48" s="76">
        <f>MIN(BU14:BU44)</f>
        <v>77</v>
      </c>
      <c r="BV48" s="76"/>
      <c r="BW48" s="76">
        <f>MIN(BW14:BW44)</f>
        <v>0.17</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3" priority="13"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2" priority="14" stopIfTrue="1" operator="lessThan">
      <formula>F$12</formula>
    </cfRule>
  </conditionalFormatting>
  <conditionalFormatting sqref="F46 H46 J46 T46 V46 N46 R46 X46 Z46 P46 AB46">
    <cfRule type="cellIs" dxfId="111" priority="15" stopIfTrue="1" operator="greaterThan">
      <formula>F10</formula>
    </cfRule>
  </conditionalFormatting>
  <conditionalFormatting sqref="F47 H47 J47 T47 V47 N47 R47 X47 Z47 P47 AB47">
    <cfRule type="cellIs" dxfId="110" priority="16"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9" priority="17"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8" priority="18"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AA14:AA44 AI14:AI44 M19:M44 AU35:AU44">
    <cfRule type="expression" dxfId="107" priority="19" stopIfTrue="1">
      <formula>AND(NOT(ISBLANK(E$8)),E14&gt;E$8)</formula>
    </cfRule>
    <cfRule type="expression" dxfId="106" priority="20"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5" priority="21" stopIfTrue="1" operator="greaterThan">
      <formula>$C$6</formula>
    </cfRule>
  </conditionalFormatting>
  <conditionalFormatting sqref="AG47 CY47">
    <cfRule type="cellIs" dxfId="104" priority="22"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3" priority="23" stopIfTrue="1" operator="lessThan">
      <formula>$C$12</formula>
    </cfRule>
  </conditionalFormatting>
  <conditionalFormatting sqref="CZ47">
    <cfRule type="cellIs" dxfId="102" priority="24" stopIfTrue="1" operator="greaterThan">
      <formula>#REF!</formula>
    </cfRule>
  </conditionalFormatting>
  <conditionalFormatting sqref="AQ47:AR47">
    <cfRule type="cellIs" dxfId="101" priority="25" stopIfTrue="1" operator="greaterThan">
      <formula>#REF!</formula>
    </cfRule>
  </conditionalFormatting>
  <conditionalFormatting sqref="AH47">
    <cfRule type="cellIs" dxfId="100" priority="26" stopIfTrue="1" operator="greaterThan">
      <formula>#REF!</formula>
    </cfRule>
  </conditionalFormatting>
  <conditionalFormatting sqref="L45">
    <cfRule type="cellIs" dxfId="99" priority="5" stopIfTrue="1" operator="lessThan">
      <formula>L$12</formula>
    </cfRule>
  </conditionalFormatting>
  <conditionalFormatting sqref="L46">
    <cfRule type="cellIs" dxfId="98" priority="6" stopIfTrue="1" operator="greaterThan">
      <formula>L10</formula>
    </cfRule>
  </conditionalFormatting>
  <conditionalFormatting sqref="L47">
    <cfRule type="cellIs" dxfId="97" priority="7" stopIfTrue="1" operator="greaterThan">
      <formula>L10</formula>
    </cfRule>
  </conditionalFormatting>
  <conditionalFormatting sqref="K14:K44">
    <cfRule type="expression" dxfId="96" priority="8" stopIfTrue="1">
      <formula>AND(NOT(ISBLANK(K$8)),K14&gt;K$8)</formula>
    </cfRule>
    <cfRule type="expression" dxfId="95" priority="9" stopIfTrue="1">
      <formula>AND(NOT(ISBLANK(K$8)),K14&lt;K$9,NOT(ISBLANK(K14)))</formula>
    </cfRule>
  </conditionalFormatting>
  <conditionalFormatting sqref="K46">
    <cfRule type="cellIs" dxfId="94" priority="10" stopIfTrue="1" operator="greaterThan">
      <formula>$C$6</formula>
    </cfRule>
  </conditionalFormatting>
  <conditionalFormatting sqref="K45">
    <cfRule type="cellIs" dxfId="93" priority="11" stopIfTrue="1" operator="lessThan">
      <formula>$C$12</formula>
    </cfRule>
  </conditionalFormatting>
  <conditionalFormatting sqref="M18">
    <cfRule type="expression" dxfId="92" priority="3" stopIfTrue="1">
      <formula>AND(NOT(ISBLANK(M$8)),M18&gt;M$8)</formula>
    </cfRule>
    <cfRule type="expression" dxfId="91" priority="4" stopIfTrue="1">
      <formula>AND(NOT(ISBLANK(M$8)),M18&lt;M$9,NOT(ISBLANK(M18)))</formula>
    </cfRule>
  </conditionalFormatting>
  <conditionalFormatting sqref="C14:C44">
    <cfRule type="expression" dxfId="90" priority="1" stopIfTrue="1">
      <formula>AND(NOT(ISBLANK(C$8)),C14&gt;C$8)</formula>
    </cfRule>
    <cfRule type="expression" dxfId="89" priority="2" stopIfTrue="1">
      <formula>AND(NOT(ISBLANK(C$8)),C14&lt;C$9,NOT(ISBLANK(C14)))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5">
        <v>7</v>
      </c>
      <c r="D4" s="206"/>
      <c r="E4" s="205">
        <v>16</v>
      </c>
      <c r="F4" s="206"/>
      <c r="G4" s="205">
        <v>20</v>
      </c>
      <c r="H4" s="206"/>
      <c r="I4" s="205">
        <v>18</v>
      </c>
      <c r="J4" s="206"/>
      <c r="K4" s="205">
        <v>21</v>
      </c>
      <c r="L4" s="206"/>
      <c r="M4" s="205">
        <v>23</v>
      </c>
      <c r="N4" s="206"/>
      <c r="O4" s="205">
        <v>98</v>
      </c>
      <c r="P4" s="206"/>
      <c r="Q4" s="205">
        <v>26</v>
      </c>
      <c r="R4" s="206"/>
      <c r="S4" s="205">
        <v>29</v>
      </c>
      <c r="T4" s="206"/>
      <c r="U4" s="205">
        <v>38</v>
      </c>
      <c r="V4" s="206"/>
      <c r="W4" s="205">
        <v>33</v>
      </c>
      <c r="X4" s="206"/>
      <c r="Y4" s="205">
        <v>31</v>
      </c>
      <c r="Z4" s="206"/>
      <c r="AA4" s="205">
        <v>35</v>
      </c>
      <c r="AB4" s="206"/>
      <c r="AC4" s="205">
        <v>37</v>
      </c>
      <c r="AD4" s="206"/>
      <c r="AE4" s="205">
        <v>39</v>
      </c>
      <c r="AF4" s="206"/>
      <c r="AG4" s="205">
        <v>43</v>
      </c>
      <c r="AH4" s="206"/>
      <c r="AI4" s="205">
        <v>45</v>
      </c>
      <c r="AJ4" s="206"/>
      <c r="AK4" s="205">
        <v>40</v>
      </c>
      <c r="AL4" s="206"/>
      <c r="AM4" s="205">
        <v>42</v>
      </c>
      <c r="AN4" s="206"/>
      <c r="AO4" s="205">
        <v>50</v>
      </c>
      <c r="AP4" s="206"/>
      <c r="AQ4" s="205">
        <v>46</v>
      </c>
      <c r="AR4" s="206"/>
      <c r="AS4" s="205">
        <v>47</v>
      </c>
      <c r="AT4" s="206"/>
      <c r="AU4" s="205">
        <v>48</v>
      </c>
      <c r="AV4" s="206"/>
      <c r="AW4" s="205">
        <v>53</v>
      </c>
      <c r="AX4" s="206"/>
      <c r="AY4" s="205">
        <v>61</v>
      </c>
      <c r="AZ4" s="206"/>
      <c r="BA4" s="205">
        <v>54</v>
      </c>
      <c r="BB4" s="206"/>
      <c r="BC4" s="205">
        <v>55</v>
      </c>
      <c r="BD4" s="206"/>
      <c r="BE4" s="205">
        <v>56</v>
      </c>
      <c r="BF4" s="206"/>
      <c r="BG4" s="205">
        <v>71</v>
      </c>
      <c r="BH4" s="206"/>
      <c r="BI4" s="205">
        <v>63</v>
      </c>
      <c r="BJ4" s="206"/>
      <c r="BK4" s="205">
        <v>64</v>
      </c>
      <c r="BL4" s="206"/>
      <c r="BM4" s="205">
        <v>65</v>
      </c>
      <c r="BN4" s="206"/>
      <c r="BO4" s="205">
        <v>66</v>
      </c>
      <c r="BP4" s="206"/>
      <c r="BQ4" s="205">
        <v>67</v>
      </c>
      <c r="BR4" s="206"/>
      <c r="BS4" s="205">
        <v>68</v>
      </c>
      <c r="BT4" s="206"/>
      <c r="BU4" s="205">
        <v>69</v>
      </c>
      <c r="BV4" s="206"/>
      <c r="BW4" s="205">
        <v>78</v>
      </c>
      <c r="BX4" s="206"/>
      <c r="BY4" s="205">
        <v>79</v>
      </c>
      <c r="BZ4" s="206"/>
      <c r="CA4" s="205">
        <v>74</v>
      </c>
      <c r="CB4" s="206"/>
      <c r="CC4" s="205">
        <v>82</v>
      </c>
      <c r="CD4" s="206"/>
      <c r="CE4" s="205">
        <v>72</v>
      </c>
      <c r="CF4" s="206"/>
      <c r="CG4" s="205">
        <v>76</v>
      </c>
      <c r="CH4" s="206"/>
      <c r="CI4" s="205">
        <v>83</v>
      </c>
      <c r="CJ4" s="206"/>
      <c r="CK4" s="205">
        <v>73</v>
      </c>
      <c r="CL4" s="206"/>
      <c r="CM4" s="205">
        <v>80</v>
      </c>
      <c r="CN4" s="206"/>
      <c r="CO4" s="205">
        <v>70</v>
      </c>
      <c r="CP4" s="206"/>
      <c r="CQ4" s="205">
        <v>75</v>
      </c>
      <c r="CR4" s="206"/>
      <c r="CS4" s="205">
        <v>77</v>
      </c>
      <c r="CT4" s="206"/>
      <c r="CU4" s="205">
        <v>59</v>
      </c>
      <c r="CV4" s="206"/>
      <c r="CW4" s="205">
        <v>60</v>
      </c>
      <c r="CX4" s="206"/>
      <c r="CY4" s="205">
        <v>62</v>
      </c>
      <c r="CZ4" s="206"/>
      <c r="DA4" s="205">
        <v>84</v>
      </c>
      <c r="DB4" s="206"/>
      <c r="DC4" s="205">
        <v>85</v>
      </c>
      <c r="DD4" s="206"/>
      <c r="DE4" s="205">
        <v>87</v>
      </c>
      <c r="DF4" s="206"/>
      <c r="DG4" s="205"/>
      <c r="DH4" s="206"/>
      <c r="DI4" s="19"/>
    </row>
    <row r="5" spans="1:129" s="1" customFormat="1" ht="31.5" customHeight="1" x14ac:dyDescent="0.2">
      <c r="A5" s="17"/>
      <c r="B5" s="18" t="s">
        <v>10</v>
      </c>
      <c r="C5" s="166" t="s">
        <v>137</v>
      </c>
      <c r="D5" s="167"/>
      <c r="E5" s="166" t="s">
        <v>99</v>
      </c>
      <c r="F5" s="167"/>
      <c r="G5" s="166" t="s">
        <v>104</v>
      </c>
      <c r="H5" s="167"/>
      <c r="I5" s="166" t="s">
        <v>102</v>
      </c>
      <c r="J5" s="167"/>
      <c r="K5" s="166" t="s">
        <v>36</v>
      </c>
      <c r="L5" s="167"/>
      <c r="M5" s="166" t="s">
        <v>93</v>
      </c>
      <c r="N5" s="167"/>
      <c r="O5" s="166" t="s">
        <v>165</v>
      </c>
      <c r="P5" s="167"/>
      <c r="Q5" s="166" t="s">
        <v>194</v>
      </c>
      <c r="R5" s="167"/>
      <c r="S5" s="166" t="s">
        <v>207</v>
      </c>
      <c r="T5" s="167"/>
      <c r="U5" s="166" t="s">
        <v>17</v>
      </c>
      <c r="V5" s="167"/>
      <c r="W5" s="166" t="s">
        <v>196</v>
      </c>
      <c r="X5" s="167"/>
      <c r="Y5" s="166" t="s">
        <v>163</v>
      </c>
      <c r="Z5" s="167"/>
      <c r="AA5" s="166" t="s">
        <v>197</v>
      </c>
      <c r="AB5" s="167"/>
      <c r="AC5" s="166" t="s">
        <v>198</v>
      </c>
      <c r="AD5" s="167"/>
      <c r="AE5" s="166" t="s">
        <v>239</v>
      </c>
      <c r="AF5" s="167"/>
      <c r="AG5" s="166" t="s">
        <v>240</v>
      </c>
      <c r="AH5" s="167"/>
      <c r="AI5" s="166" t="s">
        <v>108</v>
      </c>
      <c r="AJ5" s="167"/>
      <c r="AK5" s="166" t="s">
        <v>94</v>
      </c>
      <c r="AL5" s="167"/>
      <c r="AM5" s="166" t="s">
        <v>247</v>
      </c>
      <c r="AN5" s="167"/>
      <c r="AO5" s="166" t="s">
        <v>201</v>
      </c>
      <c r="AP5" s="167"/>
      <c r="AQ5" s="166" t="s">
        <v>6</v>
      </c>
      <c r="AR5" s="167"/>
      <c r="AS5" s="166" t="s">
        <v>8</v>
      </c>
      <c r="AT5" s="167"/>
      <c r="AU5" s="166" t="s">
        <v>7</v>
      </c>
      <c r="AV5" s="167"/>
      <c r="AW5" s="166" t="s">
        <v>202</v>
      </c>
      <c r="AX5" s="167"/>
      <c r="AY5" s="168" t="s">
        <v>227</v>
      </c>
      <c r="AZ5" s="169"/>
      <c r="BA5" s="166" t="s">
        <v>88</v>
      </c>
      <c r="BB5" s="167"/>
      <c r="BC5" s="166" t="s">
        <v>72</v>
      </c>
      <c r="BD5" s="167"/>
      <c r="BE5" s="166" t="s">
        <v>73</v>
      </c>
      <c r="BF5" s="167"/>
      <c r="BG5" s="166" t="s">
        <v>146</v>
      </c>
      <c r="BH5" s="167"/>
      <c r="BI5" s="166" t="s">
        <v>115</v>
      </c>
      <c r="BJ5" s="167"/>
      <c r="BK5" s="166" t="s">
        <v>143</v>
      </c>
      <c r="BL5" s="167"/>
      <c r="BM5" s="166" t="s">
        <v>140</v>
      </c>
      <c r="BN5" s="167"/>
      <c r="BO5" s="166" t="s">
        <v>139</v>
      </c>
      <c r="BP5" s="167"/>
      <c r="BQ5" s="166" t="s">
        <v>141</v>
      </c>
      <c r="BR5" s="167"/>
      <c r="BS5" s="166" t="s">
        <v>142</v>
      </c>
      <c r="BT5" s="167"/>
      <c r="BU5" s="166" t="s">
        <v>144</v>
      </c>
      <c r="BV5" s="167"/>
      <c r="BW5" s="166" t="s">
        <v>129</v>
      </c>
      <c r="BX5" s="167"/>
      <c r="BY5" s="166" t="s">
        <v>150</v>
      </c>
      <c r="BZ5" s="167"/>
      <c r="CA5" s="166" t="s">
        <v>148</v>
      </c>
      <c r="CB5" s="167"/>
      <c r="CC5" s="166" t="s">
        <v>56</v>
      </c>
      <c r="CD5" s="167"/>
      <c r="CE5" s="166" t="s">
        <v>147</v>
      </c>
      <c r="CF5" s="167"/>
      <c r="CG5" s="166" t="s">
        <v>164</v>
      </c>
      <c r="CH5" s="167"/>
      <c r="CI5" s="166" t="s">
        <v>152</v>
      </c>
      <c r="CJ5" s="167"/>
      <c r="CK5" s="166" t="s">
        <v>125</v>
      </c>
      <c r="CL5" s="167"/>
      <c r="CM5" s="166" t="s">
        <v>151</v>
      </c>
      <c r="CN5" s="167"/>
      <c r="CO5" s="166" t="s">
        <v>145</v>
      </c>
      <c r="CP5" s="167"/>
      <c r="CQ5" s="166" t="s">
        <v>80</v>
      </c>
      <c r="CR5" s="167"/>
      <c r="CS5" s="166" t="s">
        <v>149</v>
      </c>
      <c r="CT5" s="167"/>
      <c r="CU5" s="166" t="s">
        <v>74</v>
      </c>
      <c r="CV5" s="167"/>
      <c r="CW5" s="166" t="s">
        <v>90</v>
      </c>
      <c r="CX5" s="167"/>
      <c r="CY5" s="166" t="s">
        <v>114</v>
      </c>
      <c r="CZ5" s="167"/>
      <c r="DA5" s="166" t="s">
        <v>153</v>
      </c>
      <c r="DB5" s="167"/>
      <c r="DC5" s="166" t="s">
        <v>18</v>
      </c>
      <c r="DD5" s="167"/>
      <c r="DE5" s="166" t="s">
        <v>40</v>
      </c>
      <c r="DF5" s="167"/>
      <c r="DG5" s="201" t="s">
        <v>161</v>
      </c>
      <c r="DH5" s="202"/>
      <c r="DI5" s="19"/>
    </row>
    <row r="6" spans="1:129" s="1" customFormat="1" ht="25.5" customHeight="1" x14ac:dyDescent="0.2">
      <c r="A6" s="17"/>
      <c r="B6" s="18" t="s">
        <v>11</v>
      </c>
      <c r="C6" s="166" t="s">
        <v>2</v>
      </c>
      <c r="D6" s="167"/>
      <c r="E6" s="166" t="s">
        <v>162</v>
      </c>
      <c r="F6" s="167"/>
      <c r="G6" s="166" t="s">
        <v>3</v>
      </c>
      <c r="H6" s="167"/>
      <c r="I6" s="166" t="s">
        <v>138</v>
      </c>
      <c r="J6" s="167"/>
      <c r="K6" s="166" t="s">
        <v>3</v>
      </c>
      <c r="L6" s="167"/>
      <c r="M6" s="166" t="s">
        <v>3</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9</v>
      </c>
      <c r="AH6" s="167"/>
      <c r="AI6" s="166" t="s">
        <v>3</v>
      </c>
      <c r="AJ6" s="167"/>
      <c r="AK6" s="166" t="s">
        <v>3</v>
      </c>
      <c r="AL6" s="167"/>
      <c r="AM6" s="166" t="s">
        <v>3</v>
      </c>
      <c r="AN6" s="167"/>
      <c r="AO6" s="166" t="s">
        <v>3</v>
      </c>
      <c r="AP6" s="167"/>
      <c r="AQ6" s="166" t="s">
        <v>3</v>
      </c>
      <c r="AR6" s="167"/>
      <c r="AS6" s="166" t="s">
        <v>3</v>
      </c>
      <c r="AT6" s="167"/>
      <c r="AU6" s="166" t="s">
        <v>3</v>
      </c>
      <c r="AV6" s="167"/>
      <c r="AW6" s="166" t="s">
        <v>89</v>
      </c>
      <c r="AX6" s="167"/>
      <c r="AY6" s="203" t="s">
        <v>92</v>
      </c>
      <c r="AZ6" s="204"/>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c r="DD6" s="167"/>
      <c r="DE6" s="166"/>
      <c r="DF6" s="167"/>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66" t="s">
        <v>82</v>
      </c>
      <c r="D10" s="167"/>
      <c r="E10" s="166" t="s">
        <v>75</v>
      </c>
      <c r="F10" s="167"/>
      <c r="G10" s="166" t="s">
        <v>75</v>
      </c>
      <c r="H10" s="167"/>
      <c r="I10" s="166" t="s">
        <v>75</v>
      </c>
      <c r="J10" s="167"/>
      <c r="K10" s="166" t="s">
        <v>86</v>
      </c>
      <c r="L10" s="167"/>
      <c r="M10" s="166" t="s">
        <v>85</v>
      </c>
      <c r="N10" s="167"/>
      <c r="O10" s="166" t="s">
        <v>85</v>
      </c>
      <c r="P10" s="167"/>
      <c r="Q10" s="166" t="s">
        <v>86</v>
      </c>
      <c r="R10" s="167"/>
      <c r="S10" s="166" t="s">
        <v>85</v>
      </c>
      <c r="T10" s="167"/>
      <c r="U10" s="166" t="s">
        <v>191</v>
      </c>
      <c r="V10" s="167"/>
      <c r="W10" s="166" t="s">
        <v>86</v>
      </c>
      <c r="X10" s="167"/>
      <c r="Y10" s="166" t="s">
        <v>85</v>
      </c>
      <c r="Z10" s="167"/>
      <c r="AA10" s="166" t="s">
        <v>86</v>
      </c>
      <c r="AB10" s="167"/>
      <c r="AC10" s="166" t="s">
        <v>86</v>
      </c>
      <c r="AD10" s="167"/>
      <c r="AE10" s="166" t="s">
        <v>85</v>
      </c>
      <c r="AF10" s="167"/>
      <c r="AG10" s="166" t="s">
        <v>76</v>
      </c>
      <c r="AH10" s="167"/>
      <c r="AI10" s="166" t="s">
        <v>75</v>
      </c>
      <c r="AJ10" s="167"/>
      <c r="AK10" s="166" t="s">
        <v>75</v>
      </c>
      <c r="AL10" s="167"/>
      <c r="AM10" s="166" t="s">
        <v>85</v>
      </c>
      <c r="AN10" s="167"/>
      <c r="AO10" s="166" t="s">
        <v>86</v>
      </c>
      <c r="AP10" s="167"/>
      <c r="AQ10" s="166" t="s">
        <v>76</v>
      </c>
      <c r="AR10" s="167"/>
      <c r="AS10" s="166" t="s">
        <v>76</v>
      </c>
      <c r="AT10" s="167"/>
      <c r="AU10" s="166" t="s">
        <v>76</v>
      </c>
      <c r="AV10" s="167"/>
      <c r="AW10" s="166" t="s">
        <v>86</v>
      </c>
      <c r="AX10" s="167"/>
      <c r="AY10" s="166" t="s">
        <v>192</v>
      </c>
      <c r="AZ10" s="167"/>
      <c r="BA10" s="166" t="s">
        <v>85</v>
      </c>
      <c r="BB10" s="167"/>
      <c r="BC10" s="166" t="s">
        <v>85</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76</v>
      </c>
      <c r="DD10" s="167"/>
      <c r="DE10" s="166" t="s">
        <v>85</v>
      </c>
      <c r="DF10" s="167"/>
      <c r="DG10" s="135"/>
      <c r="DH10" s="136"/>
      <c r="DI10" s="19"/>
    </row>
    <row r="11" spans="1:129" s="1" customFormat="1" ht="24" customHeight="1" x14ac:dyDescent="0.2">
      <c r="A11" s="17"/>
      <c r="B11" s="18" t="s">
        <v>12</v>
      </c>
      <c r="C11" s="166"/>
      <c r="D11" s="167"/>
      <c r="E11" s="166" t="s">
        <v>203</v>
      </c>
      <c r="F11" s="167"/>
      <c r="G11" s="166" t="s">
        <v>203</v>
      </c>
      <c r="H11" s="167"/>
      <c r="I11" s="166" t="s">
        <v>203</v>
      </c>
      <c r="J11" s="167"/>
      <c r="K11" s="166" t="s">
        <v>203</v>
      </c>
      <c r="L11" s="167"/>
      <c r="M11" s="166" t="s">
        <v>203</v>
      </c>
      <c r="N11" s="167"/>
      <c r="O11" s="166" t="s">
        <v>203</v>
      </c>
      <c r="P11" s="167"/>
      <c r="Q11" s="166" t="s">
        <v>203</v>
      </c>
      <c r="R11" s="167"/>
      <c r="S11" s="166"/>
      <c r="T11" s="167"/>
      <c r="U11" s="166" t="s">
        <v>203</v>
      </c>
      <c r="V11" s="167"/>
      <c r="W11" s="166" t="s">
        <v>203</v>
      </c>
      <c r="X11" s="167"/>
      <c r="Y11" s="166" t="s">
        <v>203</v>
      </c>
      <c r="Z11" s="167"/>
      <c r="AA11" s="166" t="s">
        <v>203</v>
      </c>
      <c r="AB11" s="167"/>
      <c r="AC11" s="166" t="s">
        <v>203</v>
      </c>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c r="DD11" s="167"/>
      <c r="DE11" s="166"/>
      <c r="DF11" s="167"/>
      <c r="DG11" s="135"/>
      <c r="DH11" s="136"/>
      <c r="DI11" s="19"/>
    </row>
    <row r="12" spans="1:129" ht="25.5" x14ac:dyDescent="0.2">
      <c r="A12" s="113"/>
      <c r="B12" s="18" t="s">
        <v>13</v>
      </c>
      <c r="C12" s="166"/>
      <c r="D12" s="167"/>
      <c r="E12" s="166"/>
      <c r="F12" s="167"/>
      <c r="G12" s="166"/>
      <c r="H12" s="167"/>
      <c r="I12" s="166"/>
      <c r="J12" s="167"/>
      <c r="K12" s="166"/>
      <c r="L12" s="167"/>
      <c r="M12" s="166"/>
      <c r="N12" s="167"/>
      <c r="O12" s="207"/>
      <c r="P12" s="208"/>
      <c r="Q12" s="166"/>
      <c r="R12" s="167"/>
      <c r="S12" s="166"/>
      <c r="T12" s="167"/>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24</v>
      </c>
      <c r="AB4" s="206"/>
      <c r="AC4" s="205">
        <v>25</v>
      </c>
      <c r="AD4" s="206"/>
      <c r="AE4" s="205">
        <v>29</v>
      </c>
      <c r="AF4" s="206"/>
      <c r="AG4" s="205">
        <v>38</v>
      </c>
      <c r="AH4" s="206"/>
      <c r="AI4" s="186">
        <v>32</v>
      </c>
      <c r="AJ4" s="187"/>
      <c r="AK4" s="205">
        <v>33</v>
      </c>
      <c r="AL4" s="206"/>
      <c r="AM4" s="205">
        <v>31</v>
      </c>
      <c r="AN4" s="206"/>
      <c r="AO4" s="205">
        <v>35</v>
      </c>
      <c r="AP4" s="206"/>
      <c r="AQ4" s="205">
        <v>37</v>
      </c>
      <c r="AR4" s="206"/>
      <c r="AS4" s="205">
        <v>39</v>
      </c>
      <c r="AT4" s="206"/>
      <c r="AU4" s="205">
        <v>43</v>
      </c>
      <c r="AV4" s="206"/>
      <c r="AW4" s="205">
        <v>44</v>
      </c>
      <c r="AX4" s="206"/>
      <c r="AY4" s="205">
        <v>45</v>
      </c>
      <c r="AZ4" s="206"/>
      <c r="BA4" s="205">
        <v>40</v>
      </c>
      <c r="BB4" s="206"/>
      <c r="BC4" s="205">
        <v>42</v>
      </c>
      <c r="BD4" s="206"/>
      <c r="BE4" s="205">
        <v>50</v>
      </c>
      <c r="BF4" s="206"/>
      <c r="BG4" s="205">
        <v>46</v>
      </c>
      <c r="BH4" s="206"/>
      <c r="BI4" s="205">
        <v>47</v>
      </c>
      <c r="BJ4" s="206"/>
      <c r="BK4" s="205">
        <v>48</v>
      </c>
      <c r="BL4" s="206"/>
      <c r="BM4" s="205">
        <v>52</v>
      </c>
      <c r="BN4" s="206"/>
      <c r="BO4" s="205">
        <v>53</v>
      </c>
      <c r="BP4" s="206"/>
      <c r="BQ4" s="209">
        <v>61</v>
      </c>
      <c r="BR4" s="209"/>
      <c r="BS4" s="205">
        <v>54</v>
      </c>
      <c r="BT4" s="206"/>
      <c r="BU4" s="205">
        <v>55</v>
      </c>
      <c r="BV4" s="206"/>
      <c r="BW4" s="205">
        <v>56</v>
      </c>
      <c r="BX4" s="206"/>
      <c r="BY4" s="205">
        <v>71</v>
      </c>
      <c r="BZ4" s="206"/>
      <c r="CA4" s="205">
        <v>63</v>
      </c>
      <c r="CB4" s="206"/>
      <c r="CC4" s="205">
        <v>64</v>
      </c>
      <c r="CD4" s="206"/>
      <c r="CE4" s="205">
        <v>65</v>
      </c>
      <c r="CF4" s="206"/>
      <c r="CG4" s="205">
        <v>66</v>
      </c>
      <c r="CH4" s="206"/>
      <c r="CI4" s="205">
        <v>67</v>
      </c>
      <c r="CJ4" s="206"/>
      <c r="CK4" s="205">
        <v>68</v>
      </c>
      <c r="CL4" s="206"/>
      <c r="CM4" s="205">
        <v>69</v>
      </c>
      <c r="CN4" s="206"/>
      <c r="CO4" s="205">
        <v>78</v>
      </c>
      <c r="CP4" s="206"/>
      <c r="CQ4" s="205">
        <v>79</v>
      </c>
      <c r="CR4" s="206"/>
      <c r="CS4" s="205">
        <v>74</v>
      </c>
      <c r="CT4" s="206"/>
      <c r="CU4" s="205">
        <v>82</v>
      </c>
      <c r="CV4" s="206"/>
      <c r="CW4" s="205">
        <v>72</v>
      </c>
      <c r="CX4" s="206"/>
      <c r="CY4" s="205">
        <v>76</v>
      </c>
      <c r="CZ4" s="206"/>
      <c r="DA4" s="205">
        <v>83</v>
      </c>
      <c r="DB4" s="206"/>
      <c r="DC4" s="205">
        <v>73</v>
      </c>
      <c r="DD4" s="206"/>
      <c r="DE4" s="205">
        <v>80</v>
      </c>
      <c r="DF4" s="206"/>
      <c r="DG4" s="205">
        <v>70</v>
      </c>
      <c r="DH4" s="206"/>
      <c r="DI4" s="205">
        <v>75</v>
      </c>
      <c r="DJ4" s="206"/>
      <c r="DK4" s="205">
        <v>77</v>
      </c>
      <c r="DL4" s="206"/>
      <c r="DM4" s="205">
        <v>59</v>
      </c>
      <c r="DN4" s="206"/>
      <c r="DO4" s="205">
        <v>81</v>
      </c>
      <c r="DP4" s="206"/>
      <c r="DQ4" s="205">
        <v>62</v>
      </c>
      <c r="DR4" s="206"/>
      <c r="DS4" s="205">
        <v>84</v>
      </c>
      <c r="DT4" s="206"/>
      <c r="DU4" s="205">
        <v>85</v>
      </c>
      <c r="DV4" s="206"/>
      <c r="DW4" s="205">
        <v>87</v>
      </c>
      <c r="DX4" s="206"/>
      <c r="DY4" s="205"/>
      <c r="DZ4" s="206"/>
      <c r="EA4" s="19"/>
    </row>
    <row r="5" spans="1:141" s="1" customFormat="1" ht="26.2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8" t="s">
        <v>105</v>
      </c>
      <c r="AJ5" s="169"/>
      <c r="AK5" s="166" t="s">
        <v>196</v>
      </c>
      <c r="AL5" s="167"/>
      <c r="AM5" s="166" t="s">
        <v>163</v>
      </c>
      <c r="AN5" s="167"/>
      <c r="AO5" s="166" t="s">
        <v>197</v>
      </c>
      <c r="AP5" s="167"/>
      <c r="AQ5" s="166" t="s">
        <v>198</v>
      </c>
      <c r="AR5" s="167"/>
      <c r="AS5" s="166" t="s">
        <v>239</v>
      </c>
      <c r="AT5" s="167"/>
      <c r="AU5" s="166" t="s">
        <v>240</v>
      </c>
      <c r="AV5" s="167"/>
      <c r="AW5" s="166" t="s">
        <v>107</v>
      </c>
      <c r="AX5" s="167"/>
      <c r="AY5" s="166" t="s">
        <v>108</v>
      </c>
      <c r="AZ5" s="167"/>
      <c r="BA5" s="166" t="s">
        <v>94</v>
      </c>
      <c r="BB5" s="167"/>
      <c r="BC5" s="166" t="s">
        <v>247</v>
      </c>
      <c r="BD5" s="167"/>
      <c r="BE5" s="166" t="s">
        <v>91</v>
      </c>
      <c r="BF5" s="167"/>
      <c r="BG5" s="166" t="s">
        <v>6</v>
      </c>
      <c r="BH5" s="167"/>
      <c r="BI5" s="166" t="s">
        <v>8</v>
      </c>
      <c r="BJ5" s="167"/>
      <c r="BK5" s="166" t="s">
        <v>7</v>
      </c>
      <c r="BL5" s="167"/>
      <c r="BM5" s="166" t="s">
        <v>109</v>
      </c>
      <c r="BN5" s="167"/>
      <c r="BO5" s="166" t="s">
        <v>202</v>
      </c>
      <c r="BP5" s="167"/>
      <c r="BQ5" s="168" t="s">
        <v>227</v>
      </c>
      <c r="BR5" s="169"/>
      <c r="BS5" s="166" t="s">
        <v>88</v>
      </c>
      <c r="BT5" s="167"/>
      <c r="BU5" s="166" t="s">
        <v>250</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217</v>
      </c>
      <c r="CZ5" s="167"/>
      <c r="DA5" s="166" t="s">
        <v>152</v>
      </c>
      <c r="DB5" s="167"/>
      <c r="DC5" s="166" t="s">
        <v>125</v>
      </c>
      <c r="DD5" s="167"/>
      <c r="DE5" s="166" t="s">
        <v>151</v>
      </c>
      <c r="DF5" s="167"/>
      <c r="DG5" s="166" t="s">
        <v>145</v>
      </c>
      <c r="DH5" s="167"/>
      <c r="DI5" s="166" t="s">
        <v>80</v>
      </c>
      <c r="DJ5" s="167"/>
      <c r="DK5" s="166" t="s">
        <v>149</v>
      </c>
      <c r="DL5" s="167"/>
      <c r="DM5" s="166" t="s">
        <v>74</v>
      </c>
      <c r="DN5" s="167"/>
      <c r="DO5" s="166" t="s">
        <v>218</v>
      </c>
      <c r="DP5" s="167"/>
      <c r="DQ5" s="166" t="s">
        <v>114</v>
      </c>
      <c r="DR5" s="167"/>
      <c r="DS5" s="166" t="s">
        <v>153</v>
      </c>
      <c r="DT5" s="167"/>
      <c r="DU5" s="166" t="s">
        <v>18</v>
      </c>
      <c r="DV5" s="167"/>
      <c r="DW5" s="166" t="s">
        <v>40</v>
      </c>
      <c r="DX5" s="167"/>
      <c r="DY5" s="201" t="s">
        <v>161</v>
      </c>
      <c r="DZ5" s="202"/>
      <c r="EA5" s="19"/>
    </row>
    <row r="6" spans="1:141" s="1" customFormat="1" ht="25.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9</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89</v>
      </c>
      <c r="BN6" s="167"/>
      <c r="BO6" s="166" t="s">
        <v>89</v>
      </c>
      <c r="BP6" s="167"/>
      <c r="BQ6" s="203" t="s">
        <v>92</v>
      </c>
      <c r="BR6" s="204"/>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t="s">
        <v>3</v>
      </c>
      <c r="DR6" s="167"/>
      <c r="DS6" s="166" t="s">
        <v>3</v>
      </c>
      <c r="DT6" s="167"/>
      <c r="DU6" s="166"/>
      <c r="DV6" s="167"/>
      <c r="DW6" s="166"/>
      <c r="DX6" s="167"/>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66" t="s">
        <v>82</v>
      </c>
      <c r="D10" s="200"/>
      <c r="E10" s="166" t="s">
        <v>82</v>
      </c>
      <c r="F10" s="167"/>
      <c r="G10" s="166" t="s">
        <v>75</v>
      </c>
      <c r="H10" s="167"/>
      <c r="I10" s="166" t="s">
        <v>248</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85</v>
      </c>
      <c r="AB10" s="167"/>
      <c r="AC10" s="166" t="s">
        <v>86</v>
      </c>
      <c r="AD10" s="167"/>
      <c r="AE10" s="166" t="s">
        <v>85</v>
      </c>
      <c r="AF10" s="167"/>
      <c r="AG10" s="166" t="s">
        <v>85</v>
      </c>
      <c r="AH10" s="167"/>
      <c r="AI10" s="166" t="s">
        <v>219</v>
      </c>
      <c r="AJ10" s="167"/>
      <c r="AK10" s="166" t="s">
        <v>86</v>
      </c>
      <c r="AL10" s="167"/>
      <c r="AM10" s="166" t="s">
        <v>85</v>
      </c>
      <c r="AN10" s="167"/>
      <c r="AO10" s="166" t="s">
        <v>86</v>
      </c>
      <c r="AP10" s="167"/>
      <c r="AQ10" s="166" t="s">
        <v>86</v>
      </c>
      <c r="AR10" s="167"/>
      <c r="AS10" s="166" t="s">
        <v>85</v>
      </c>
      <c r="AT10" s="167"/>
      <c r="AU10" s="166" t="s">
        <v>76</v>
      </c>
      <c r="AV10" s="167"/>
      <c r="AW10" s="166" t="s">
        <v>219</v>
      </c>
      <c r="AX10" s="167"/>
      <c r="AY10" s="166" t="s">
        <v>75</v>
      </c>
      <c r="AZ10" s="167"/>
      <c r="BA10" s="166" t="s">
        <v>75</v>
      </c>
      <c r="BB10" s="167"/>
      <c r="BC10" s="166" t="s">
        <v>85</v>
      </c>
      <c r="BD10" s="167"/>
      <c r="BE10" s="166" t="s">
        <v>86</v>
      </c>
      <c r="BF10" s="167"/>
      <c r="BG10" s="166" t="s">
        <v>76</v>
      </c>
      <c r="BH10" s="167"/>
      <c r="BI10" s="166" t="s">
        <v>76</v>
      </c>
      <c r="BJ10" s="167"/>
      <c r="BK10" s="166" t="s">
        <v>76</v>
      </c>
      <c r="BL10" s="167"/>
      <c r="BM10" s="166" t="s">
        <v>219</v>
      </c>
      <c r="BN10" s="167"/>
      <c r="BO10" s="166" t="s">
        <v>86</v>
      </c>
      <c r="BP10" s="167"/>
      <c r="BQ10" s="166" t="s">
        <v>192</v>
      </c>
      <c r="BR10" s="167"/>
      <c r="BS10" s="166" t="s">
        <v>85</v>
      </c>
      <c r="BT10" s="167"/>
      <c r="BU10" s="166" t="s">
        <v>85</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86</v>
      </c>
      <c r="DR10" s="167"/>
      <c r="DS10" s="166" t="s">
        <v>86</v>
      </c>
      <c r="DT10" s="167"/>
      <c r="DU10" s="166" t="s">
        <v>76</v>
      </c>
      <c r="DV10" s="167"/>
      <c r="DW10" s="166" t="s">
        <v>85</v>
      </c>
      <c r="DX10" s="167"/>
      <c r="DY10" s="135"/>
      <c r="DZ10" s="136"/>
      <c r="EA10" s="19"/>
    </row>
    <row r="11" spans="1:141" s="1" customFormat="1" ht="24" customHeight="1" x14ac:dyDescent="0.2">
      <c r="A11" s="17"/>
      <c r="B11" s="18" t="s">
        <v>12</v>
      </c>
      <c r="C11" s="166" t="s">
        <v>209</v>
      </c>
      <c r="D11" s="200"/>
      <c r="E11" s="166"/>
      <c r="F11" s="167"/>
      <c r="G11" s="166" t="s">
        <v>210</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210</v>
      </c>
      <c r="AD11" s="167"/>
      <c r="AE11" s="166" t="s">
        <v>203</v>
      </c>
      <c r="AF11" s="167"/>
      <c r="AG11" s="166" t="s">
        <v>213</v>
      </c>
      <c r="AH11" s="167"/>
      <c r="AI11" s="166"/>
      <c r="AJ11" s="167"/>
      <c r="AK11" s="166" t="s">
        <v>213</v>
      </c>
      <c r="AL11" s="167"/>
      <c r="AM11" s="166" t="s">
        <v>213</v>
      </c>
      <c r="AN11" s="167"/>
      <c r="AO11" s="166" t="s">
        <v>213</v>
      </c>
      <c r="AP11" s="167"/>
      <c r="AQ11" s="166" t="s">
        <v>213</v>
      </c>
      <c r="AR11" s="167"/>
      <c r="AS11" s="166" t="s">
        <v>211</v>
      </c>
      <c r="AT11" s="167"/>
      <c r="AU11" s="166" t="s">
        <v>210</v>
      </c>
      <c r="AV11" s="167"/>
      <c r="AW11" s="166" t="s">
        <v>209</v>
      </c>
      <c r="AX11" s="167"/>
      <c r="AY11" s="166"/>
      <c r="AZ11" s="167"/>
      <c r="BA11" s="166" t="s">
        <v>212</v>
      </c>
      <c r="BB11" s="167"/>
      <c r="BC11" s="166" t="s">
        <v>203</v>
      </c>
      <c r="BD11" s="167"/>
      <c r="BE11" s="166" t="s">
        <v>203</v>
      </c>
      <c r="BF11" s="167"/>
      <c r="BG11" s="166" t="s">
        <v>220</v>
      </c>
      <c r="BH11" s="167"/>
      <c r="BI11" s="166" t="s">
        <v>220</v>
      </c>
      <c r="BJ11" s="167"/>
      <c r="BK11" s="166" t="s">
        <v>220</v>
      </c>
      <c r="BL11" s="167"/>
      <c r="BM11" s="166" t="s">
        <v>209</v>
      </c>
      <c r="BN11" s="167"/>
      <c r="BO11" s="166"/>
      <c r="BP11" s="167"/>
      <c r="BQ11" s="166" t="s">
        <v>203</v>
      </c>
      <c r="BR11" s="167"/>
      <c r="BS11" s="166" t="s">
        <v>213</v>
      </c>
      <c r="BT11" s="167"/>
      <c r="BU11" s="166" t="s">
        <v>213</v>
      </c>
      <c r="BV11" s="167"/>
      <c r="BW11" s="166" t="s">
        <v>211</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t="s">
        <v>203</v>
      </c>
      <c r="DR11" s="167"/>
      <c r="DS11" s="166" t="s">
        <v>203</v>
      </c>
      <c r="DT11" s="167"/>
      <c r="DU11" s="166"/>
      <c r="DV11" s="167"/>
      <c r="DW11" s="166"/>
      <c r="DX11" s="167"/>
      <c r="DY11" s="135"/>
      <c r="DZ11" s="136"/>
      <c r="EA11" s="19"/>
    </row>
    <row r="12" spans="1:141" ht="25.5" x14ac:dyDescent="0.2">
      <c r="A12" s="113"/>
      <c r="B12" s="18" t="s">
        <v>13</v>
      </c>
      <c r="C12" s="166">
        <v>30</v>
      </c>
      <c r="D12" s="199"/>
      <c r="E12" s="166"/>
      <c r="F12" s="167"/>
      <c r="G12" s="166">
        <v>8</v>
      </c>
      <c r="H12" s="199"/>
      <c r="I12" s="166">
        <v>30</v>
      </c>
      <c r="J12" s="167"/>
      <c r="K12" s="166">
        <v>30</v>
      </c>
      <c r="L12" s="167"/>
      <c r="M12" s="166"/>
      <c r="N12" s="199"/>
      <c r="O12" s="166">
        <v>30</v>
      </c>
      <c r="P12" s="167"/>
      <c r="Q12" s="166"/>
      <c r="R12" s="199"/>
      <c r="S12" s="166">
        <v>30</v>
      </c>
      <c r="T12" s="167"/>
      <c r="U12" s="166"/>
      <c r="V12" s="199"/>
      <c r="W12" s="166">
        <v>8</v>
      </c>
      <c r="X12" s="167"/>
      <c r="Y12" s="166">
        <v>8</v>
      </c>
      <c r="Z12" s="167"/>
      <c r="AA12" s="166">
        <v>8</v>
      </c>
      <c r="AB12" s="167"/>
      <c r="AC12" s="166">
        <v>8</v>
      </c>
      <c r="AD12" s="167"/>
      <c r="AE12" s="166"/>
      <c r="AF12" s="167"/>
      <c r="AG12" s="166">
        <v>4</v>
      </c>
      <c r="AH12" s="167"/>
      <c r="AI12" s="166"/>
      <c r="AJ12" s="167"/>
      <c r="AK12" s="166">
        <v>4</v>
      </c>
      <c r="AL12" s="167"/>
      <c r="AM12" s="166">
        <v>4</v>
      </c>
      <c r="AN12" s="167"/>
      <c r="AO12" s="166">
        <v>4</v>
      </c>
      <c r="AP12" s="167"/>
      <c r="AQ12" s="166">
        <v>4</v>
      </c>
      <c r="AR12" s="167"/>
      <c r="AS12" s="166">
        <v>2</v>
      </c>
      <c r="AT12" s="167"/>
      <c r="AU12" s="166">
        <v>8</v>
      </c>
      <c r="AV12" s="167"/>
      <c r="AW12" s="166">
        <v>30</v>
      </c>
      <c r="AX12" s="167"/>
      <c r="AY12" s="166"/>
      <c r="AZ12" s="167"/>
      <c r="BA12" s="166">
        <v>1</v>
      </c>
      <c r="BB12" s="167"/>
      <c r="BC12" s="166"/>
      <c r="BD12" s="167"/>
      <c r="BE12" s="166"/>
      <c r="BF12" s="167"/>
      <c r="BG12" s="166"/>
      <c r="BH12" s="167"/>
      <c r="BI12" s="166"/>
      <c r="BJ12" s="167"/>
      <c r="BK12" s="166"/>
      <c r="BL12" s="167"/>
      <c r="BM12" s="166">
        <v>30</v>
      </c>
      <c r="BN12" s="167"/>
      <c r="BO12" s="166"/>
      <c r="BP12" s="167"/>
      <c r="BQ12" s="166"/>
      <c r="BR12" s="167"/>
      <c r="BS12" s="166">
        <v>4</v>
      </c>
      <c r="BT12" s="167"/>
      <c r="BU12" s="166">
        <v>4</v>
      </c>
      <c r="BV12" s="167"/>
      <c r="BW12" s="166">
        <v>2</v>
      </c>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166"/>
      <c r="DV12" s="167"/>
      <c r="DW12" s="166"/>
      <c r="DX12" s="167"/>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24</v>
      </c>
      <c r="Z4" s="206"/>
      <c r="AA4" s="205">
        <v>25</v>
      </c>
      <c r="AB4" s="206"/>
      <c r="AC4" s="205">
        <v>29</v>
      </c>
      <c r="AD4" s="206"/>
      <c r="AE4" s="205">
        <v>38</v>
      </c>
      <c r="AF4" s="206"/>
      <c r="AG4" s="205">
        <v>33</v>
      </c>
      <c r="AH4" s="206"/>
      <c r="AI4" s="205">
        <v>31</v>
      </c>
      <c r="AJ4" s="206"/>
      <c r="AK4" s="205">
        <v>35</v>
      </c>
      <c r="AL4" s="206"/>
      <c r="AM4" s="205">
        <v>37</v>
      </c>
      <c r="AN4" s="206"/>
      <c r="AO4" s="205">
        <v>39</v>
      </c>
      <c r="AP4" s="206"/>
      <c r="AQ4" s="205">
        <v>43</v>
      </c>
      <c r="AR4" s="206"/>
      <c r="AS4" s="205">
        <v>44</v>
      </c>
      <c r="AT4" s="206"/>
      <c r="AU4" s="205">
        <v>45</v>
      </c>
      <c r="AV4" s="206"/>
      <c r="AW4" s="205">
        <v>40</v>
      </c>
      <c r="AX4" s="206"/>
      <c r="AY4" s="205">
        <v>42</v>
      </c>
      <c r="AZ4" s="206"/>
      <c r="BA4" s="205">
        <v>50</v>
      </c>
      <c r="BB4" s="206"/>
      <c r="BC4" s="205">
        <v>46</v>
      </c>
      <c r="BD4" s="206"/>
      <c r="BE4" s="205">
        <v>47</v>
      </c>
      <c r="BF4" s="206"/>
      <c r="BG4" s="205">
        <v>48</v>
      </c>
      <c r="BH4" s="206"/>
      <c r="BI4" s="205">
        <v>52</v>
      </c>
      <c r="BJ4" s="206"/>
      <c r="BK4" s="205">
        <v>53</v>
      </c>
      <c r="BL4" s="206"/>
      <c r="BM4" s="205">
        <v>61</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81</v>
      </c>
      <c r="DL4" s="206"/>
      <c r="DM4" s="205">
        <v>62</v>
      </c>
      <c r="DN4" s="206"/>
      <c r="DO4" s="205">
        <v>84</v>
      </c>
      <c r="DP4" s="206"/>
      <c r="DQ4" s="205">
        <v>85</v>
      </c>
      <c r="DR4" s="206"/>
      <c r="DS4" s="205">
        <v>87</v>
      </c>
      <c r="DT4" s="206"/>
      <c r="DU4" s="205"/>
      <c r="DV4" s="206"/>
      <c r="DW4" s="19"/>
    </row>
    <row r="5" spans="1:137" s="1" customFormat="1" ht="25.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165</v>
      </c>
      <c r="Z5" s="167"/>
      <c r="AA5" s="166" t="s">
        <v>194</v>
      </c>
      <c r="AB5" s="167"/>
      <c r="AC5" s="166" t="s">
        <v>195</v>
      </c>
      <c r="AD5" s="167"/>
      <c r="AE5" s="166" t="s">
        <v>17</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8" t="s">
        <v>227</v>
      </c>
      <c r="BN5" s="169"/>
      <c r="BO5" s="166" t="s">
        <v>88</v>
      </c>
      <c r="BP5" s="167"/>
      <c r="BQ5" s="166" t="s">
        <v>72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217</v>
      </c>
      <c r="CV5" s="167"/>
      <c r="CW5" s="166" t="s">
        <v>152</v>
      </c>
      <c r="CX5" s="167"/>
      <c r="CY5" s="166" t="s">
        <v>125</v>
      </c>
      <c r="CZ5" s="167"/>
      <c r="DA5" s="166" t="s">
        <v>151</v>
      </c>
      <c r="DB5" s="167"/>
      <c r="DC5" s="166" t="s">
        <v>145</v>
      </c>
      <c r="DD5" s="167"/>
      <c r="DE5" s="166" t="s">
        <v>80</v>
      </c>
      <c r="DF5" s="167"/>
      <c r="DG5" s="166" t="s">
        <v>149</v>
      </c>
      <c r="DH5" s="167"/>
      <c r="DI5" s="166" t="s">
        <v>74</v>
      </c>
      <c r="DJ5" s="167"/>
      <c r="DK5" s="166" t="s">
        <v>218</v>
      </c>
      <c r="DL5" s="167"/>
      <c r="DM5" s="166" t="s">
        <v>114</v>
      </c>
      <c r="DN5" s="167"/>
      <c r="DO5" s="166" t="s">
        <v>153</v>
      </c>
      <c r="DP5" s="167"/>
      <c r="DQ5" s="166" t="s">
        <v>18</v>
      </c>
      <c r="DR5" s="167"/>
      <c r="DS5" s="166" t="s">
        <v>40</v>
      </c>
      <c r="DT5" s="167"/>
      <c r="DU5" s="201" t="s">
        <v>161</v>
      </c>
      <c r="DV5" s="202"/>
      <c r="DW5" s="19"/>
    </row>
    <row r="6" spans="1:137" s="1" customFormat="1" ht="17.2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203" t="s">
        <v>92</v>
      </c>
      <c r="BN6" s="204"/>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66" t="s">
        <v>82</v>
      </c>
      <c r="D10" s="200"/>
      <c r="E10" s="166" t="s">
        <v>82</v>
      </c>
      <c r="F10" s="167"/>
      <c r="G10" s="166" t="s">
        <v>75</v>
      </c>
      <c r="H10" s="167"/>
      <c r="I10" s="166" t="s">
        <v>82</v>
      </c>
      <c r="J10" s="167"/>
      <c r="K10" s="166" t="s">
        <v>75</v>
      </c>
      <c r="L10" s="167"/>
      <c r="M10" s="166" t="s">
        <v>219</v>
      </c>
      <c r="N10" s="167"/>
      <c r="O10" s="166" t="s">
        <v>75</v>
      </c>
      <c r="P10" s="167"/>
      <c r="Q10" s="166" t="s">
        <v>219</v>
      </c>
      <c r="R10" s="167"/>
      <c r="S10" s="166" t="s">
        <v>75</v>
      </c>
      <c r="T10" s="167"/>
      <c r="U10" s="166" t="s">
        <v>86</v>
      </c>
      <c r="V10" s="167"/>
      <c r="W10" s="166" t="s">
        <v>85</v>
      </c>
      <c r="X10" s="167"/>
      <c r="Y10" s="166" t="s">
        <v>85</v>
      </c>
      <c r="Z10" s="167"/>
      <c r="AA10" s="166" t="s">
        <v>86</v>
      </c>
      <c r="AB10" s="167"/>
      <c r="AC10" s="166" t="s">
        <v>85</v>
      </c>
      <c r="AD10" s="167"/>
      <c r="AE10" s="166" t="s">
        <v>85</v>
      </c>
      <c r="AF10" s="167"/>
      <c r="AG10" s="166" t="s">
        <v>86</v>
      </c>
      <c r="AH10" s="167"/>
      <c r="AI10" s="166" t="s">
        <v>85</v>
      </c>
      <c r="AJ10" s="167"/>
      <c r="AK10" s="166" t="s">
        <v>86</v>
      </c>
      <c r="AL10" s="167"/>
      <c r="AM10" s="166" t="s">
        <v>86</v>
      </c>
      <c r="AN10" s="167"/>
      <c r="AO10" s="166" t="s">
        <v>85</v>
      </c>
      <c r="AP10" s="167"/>
      <c r="AQ10" s="166" t="s">
        <v>76</v>
      </c>
      <c r="AR10" s="167"/>
      <c r="AS10" s="166" t="s">
        <v>219</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219</v>
      </c>
      <c r="BJ10" s="167"/>
      <c r="BK10" s="166" t="s">
        <v>86</v>
      </c>
      <c r="BL10" s="167"/>
      <c r="BM10" s="166" t="s">
        <v>191</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207"/>
      <c r="DV10" s="208"/>
      <c r="DW10" s="19"/>
    </row>
    <row r="11" spans="1:137" s="1" customFormat="1" ht="16.5" customHeight="1" x14ac:dyDescent="0.2">
      <c r="A11" s="114"/>
      <c r="B11" s="18" t="s">
        <v>12</v>
      </c>
      <c r="C11" s="166"/>
      <c r="D11" s="167"/>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t="s">
        <v>203</v>
      </c>
      <c r="AB11" s="167"/>
      <c r="AC11" s="166"/>
      <c r="AD11" s="167"/>
      <c r="AE11" s="166" t="s">
        <v>203</v>
      </c>
      <c r="AF11" s="167"/>
      <c r="AG11" s="166" t="s">
        <v>203</v>
      </c>
      <c r="AH11" s="167"/>
      <c r="AI11" s="166" t="s">
        <v>203</v>
      </c>
      <c r="AJ11" s="167"/>
      <c r="AK11" s="166" t="s">
        <v>203</v>
      </c>
      <c r="AL11" s="167"/>
      <c r="AM11" s="166" t="s">
        <v>203</v>
      </c>
      <c r="AN11" s="167"/>
      <c r="AO11" s="166" t="s">
        <v>203</v>
      </c>
      <c r="AP11" s="167"/>
      <c r="AQ11" s="166" t="s">
        <v>203</v>
      </c>
      <c r="AR11" s="167"/>
      <c r="AS11" s="166"/>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t="s">
        <v>203</v>
      </c>
      <c r="DP11" s="167"/>
      <c r="DQ11" s="166"/>
      <c r="DR11" s="167"/>
      <c r="DS11" s="166"/>
      <c r="DT11" s="167"/>
      <c r="DU11" s="207"/>
      <c r="DV11" s="208"/>
      <c r="DW11" s="19"/>
    </row>
    <row r="12" spans="1:137" ht="38.25" x14ac:dyDescent="0.2">
      <c r="A12" s="131"/>
      <c r="B12" s="18" t="s">
        <v>13</v>
      </c>
      <c r="C12" s="166"/>
      <c r="D12" s="199"/>
      <c r="E12" s="166"/>
      <c r="F12" s="167"/>
      <c r="G12" s="166"/>
      <c r="H12" s="199"/>
      <c r="I12" s="166"/>
      <c r="J12" s="167"/>
      <c r="K12" s="166"/>
      <c r="L12" s="199"/>
      <c r="M12" s="166"/>
      <c r="N12" s="167"/>
      <c r="O12" s="166"/>
      <c r="P12" s="167"/>
      <c r="Q12" s="166"/>
      <c r="R12" s="167"/>
      <c r="S12" s="166"/>
      <c r="T12" s="199"/>
      <c r="U12" s="166"/>
      <c r="V12" s="167"/>
      <c r="W12" s="166"/>
      <c r="X12" s="167"/>
      <c r="Y12" s="207"/>
      <c r="Z12" s="208"/>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166"/>
      <c r="DT12" s="167"/>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5">
        <v>7</v>
      </c>
      <c r="D4" s="206"/>
      <c r="E4" s="205">
        <v>13</v>
      </c>
      <c r="F4" s="206"/>
      <c r="G4" s="205">
        <v>14</v>
      </c>
      <c r="H4" s="206"/>
      <c r="I4" s="205">
        <v>99</v>
      </c>
      <c r="J4" s="206"/>
      <c r="K4" s="205">
        <v>100</v>
      </c>
      <c r="L4" s="206"/>
      <c r="M4" s="205">
        <v>16</v>
      </c>
      <c r="N4" s="206"/>
      <c r="O4" s="205">
        <v>19</v>
      </c>
      <c r="P4" s="206"/>
      <c r="Q4" s="205">
        <v>20</v>
      </c>
      <c r="R4" s="206"/>
      <c r="S4" s="205">
        <v>17</v>
      </c>
      <c r="T4" s="206"/>
      <c r="U4" s="205">
        <v>18</v>
      </c>
      <c r="V4" s="206"/>
      <c r="W4" s="205">
        <v>21</v>
      </c>
      <c r="X4" s="206"/>
      <c r="Y4" s="205">
        <v>23</v>
      </c>
      <c r="Z4" s="206"/>
      <c r="AA4" s="205">
        <v>26</v>
      </c>
      <c r="AB4" s="206"/>
      <c r="AC4" s="205">
        <v>29</v>
      </c>
      <c r="AD4" s="206"/>
      <c r="AE4" s="205">
        <v>38</v>
      </c>
      <c r="AF4" s="206"/>
      <c r="AG4" s="205">
        <v>32</v>
      </c>
      <c r="AH4" s="206"/>
      <c r="AI4" s="205">
        <v>33</v>
      </c>
      <c r="AJ4" s="206"/>
      <c r="AK4" s="205">
        <v>31</v>
      </c>
      <c r="AL4" s="206"/>
      <c r="AM4" s="205">
        <v>35</v>
      </c>
      <c r="AN4" s="206"/>
      <c r="AO4" s="205">
        <v>37</v>
      </c>
      <c r="AP4" s="206"/>
      <c r="AQ4" s="205">
        <v>39</v>
      </c>
      <c r="AR4" s="206"/>
      <c r="AS4" s="205">
        <v>43</v>
      </c>
      <c r="AT4" s="206"/>
      <c r="AU4" s="205">
        <v>44</v>
      </c>
      <c r="AV4" s="206"/>
      <c r="AW4" s="205">
        <v>45</v>
      </c>
      <c r="AX4" s="206"/>
      <c r="AY4" s="205">
        <v>40</v>
      </c>
      <c r="AZ4" s="206"/>
      <c r="BA4" s="205">
        <v>42</v>
      </c>
      <c r="BB4" s="206"/>
      <c r="BC4" s="205">
        <v>50</v>
      </c>
      <c r="BD4" s="206"/>
      <c r="BE4" s="205">
        <v>46</v>
      </c>
      <c r="BF4" s="206"/>
      <c r="BG4" s="205">
        <v>47</v>
      </c>
      <c r="BH4" s="206"/>
      <c r="BI4" s="205">
        <v>48</v>
      </c>
      <c r="BJ4" s="206"/>
      <c r="BK4" s="205">
        <v>52</v>
      </c>
      <c r="BL4" s="206"/>
      <c r="BM4" s="205">
        <v>53</v>
      </c>
      <c r="BN4" s="206"/>
      <c r="BO4" s="205">
        <v>54</v>
      </c>
      <c r="BP4" s="206"/>
      <c r="BQ4" s="205">
        <v>55</v>
      </c>
      <c r="BR4" s="206"/>
      <c r="BS4" s="205">
        <v>56</v>
      </c>
      <c r="BT4" s="206"/>
      <c r="BU4" s="205">
        <v>71</v>
      </c>
      <c r="BV4" s="206"/>
      <c r="BW4" s="205">
        <v>63</v>
      </c>
      <c r="BX4" s="206"/>
      <c r="BY4" s="205">
        <v>64</v>
      </c>
      <c r="BZ4" s="206"/>
      <c r="CA4" s="205">
        <v>65</v>
      </c>
      <c r="CB4" s="206"/>
      <c r="CC4" s="205">
        <v>66</v>
      </c>
      <c r="CD4" s="206"/>
      <c r="CE4" s="205">
        <v>67</v>
      </c>
      <c r="CF4" s="206"/>
      <c r="CG4" s="205">
        <v>68</v>
      </c>
      <c r="CH4" s="206"/>
      <c r="CI4" s="205">
        <v>69</v>
      </c>
      <c r="CJ4" s="206"/>
      <c r="CK4" s="205">
        <v>78</v>
      </c>
      <c r="CL4" s="206"/>
      <c r="CM4" s="205">
        <v>79</v>
      </c>
      <c r="CN4" s="206"/>
      <c r="CO4" s="205">
        <v>74</v>
      </c>
      <c r="CP4" s="206"/>
      <c r="CQ4" s="205">
        <v>82</v>
      </c>
      <c r="CR4" s="206"/>
      <c r="CS4" s="205">
        <v>72</v>
      </c>
      <c r="CT4" s="206"/>
      <c r="CU4" s="205">
        <v>76</v>
      </c>
      <c r="CV4" s="206"/>
      <c r="CW4" s="205">
        <v>83</v>
      </c>
      <c r="CX4" s="206"/>
      <c r="CY4" s="205">
        <v>73</v>
      </c>
      <c r="CZ4" s="206"/>
      <c r="DA4" s="205">
        <v>80</v>
      </c>
      <c r="DB4" s="206"/>
      <c r="DC4" s="205">
        <v>70</v>
      </c>
      <c r="DD4" s="206"/>
      <c r="DE4" s="205">
        <v>75</v>
      </c>
      <c r="DF4" s="206"/>
      <c r="DG4" s="205">
        <v>77</v>
      </c>
      <c r="DH4" s="206"/>
      <c r="DI4" s="205">
        <v>59</v>
      </c>
      <c r="DJ4" s="206"/>
      <c r="DK4" s="205">
        <v>60</v>
      </c>
      <c r="DL4" s="206"/>
      <c r="DM4" s="205">
        <v>62</v>
      </c>
      <c r="DN4" s="206"/>
      <c r="DO4" s="205">
        <v>84</v>
      </c>
      <c r="DP4" s="206"/>
      <c r="DQ4" s="205">
        <v>85</v>
      </c>
      <c r="DR4" s="206"/>
      <c r="DS4" s="205">
        <v>87</v>
      </c>
      <c r="DT4" s="206"/>
      <c r="DU4" s="205"/>
      <c r="DV4" s="206"/>
      <c r="DW4" s="19"/>
    </row>
    <row r="5" spans="1:131" s="1" customFormat="1" ht="25.5" customHeight="1" x14ac:dyDescent="0.2">
      <c r="A5" s="17"/>
      <c r="B5" s="18" t="s">
        <v>10</v>
      </c>
      <c r="C5" s="166" t="s">
        <v>137</v>
      </c>
      <c r="D5" s="167"/>
      <c r="E5" s="166" t="s">
        <v>97</v>
      </c>
      <c r="F5" s="167"/>
      <c r="G5" s="166" t="s">
        <v>98</v>
      </c>
      <c r="H5" s="167"/>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194</v>
      </c>
      <c r="AB5" s="167"/>
      <c r="AC5" s="166" t="s">
        <v>204</v>
      </c>
      <c r="AD5" s="167"/>
      <c r="AE5" s="166" t="s">
        <v>17</v>
      </c>
      <c r="AF5" s="167"/>
      <c r="AG5" s="166" t="s">
        <v>105</v>
      </c>
      <c r="AH5" s="167"/>
      <c r="AI5" s="166" t="s">
        <v>196</v>
      </c>
      <c r="AJ5" s="167"/>
      <c r="AK5" s="166" t="s">
        <v>163</v>
      </c>
      <c r="AL5" s="167"/>
      <c r="AM5" s="166" t="s">
        <v>197</v>
      </c>
      <c r="AN5" s="167"/>
      <c r="AO5" s="166" t="s">
        <v>198</v>
      </c>
      <c r="AP5" s="167"/>
      <c r="AQ5" s="166" t="s">
        <v>239</v>
      </c>
      <c r="AR5" s="167"/>
      <c r="AS5" s="166" t="s">
        <v>240</v>
      </c>
      <c r="AT5" s="167"/>
      <c r="AU5" s="166" t="s">
        <v>107</v>
      </c>
      <c r="AV5" s="167"/>
      <c r="AW5" s="166" t="s">
        <v>108</v>
      </c>
      <c r="AX5" s="167"/>
      <c r="AY5" s="166" t="s">
        <v>94</v>
      </c>
      <c r="AZ5" s="167"/>
      <c r="BA5" s="166" t="s">
        <v>247</v>
      </c>
      <c r="BB5" s="167"/>
      <c r="BC5" s="166" t="s">
        <v>201</v>
      </c>
      <c r="BD5" s="167"/>
      <c r="BE5" s="166" t="s">
        <v>6</v>
      </c>
      <c r="BF5" s="167"/>
      <c r="BG5" s="166" t="s">
        <v>8</v>
      </c>
      <c r="BH5" s="167"/>
      <c r="BI5" s="166" t="s">
        <v>7</v>
      </c>
      <c r="BJ5" s="167"/>
      <c r="BK5" s="166" t="s">
        <v>109</v>
      </c>
      <c r="BL5" s="167"/>
      <c r="BM5" s="166" t="s">
        <v>202</v>
      </c>
      <c r="BN5" s="167"/>
      <c r="BO5" s="166" t="s">
        <v>88</v>
      </c>
      <c r="BP5" s="167"/>
      <c r="BQ5" s="166" t="s">
        <v>252</v>
      </c>
      <c r="BR5" s="167"/>
      <c r="BS5" s="166" t="s">
        <v>73</v>
      </c>
      <c r="BT5" s="167"/>
      <c r="BU5" s="166" t="s">
        <v>146</v>
      </c>
      <c r="BV5" s="167"/>
      <c r="BW5" s="166" t="s">
        <v>115</v>
      </c>
      <c r="BX5" s="167"/>
      <c r="BY5" s="166" t="s">
        <v>143</v>
      </c>
      <c r="BZ5" s="167"/>
      <c r="CA5" s="166" t="s">
        <v>140</v>
      </c>
      <c r="CB5" s="167"/>
      <c r="CC5" s="166" t="s">
        <v>139</v>
      </c>
      <c r="CD5" s="167"/>
      <c r="CE5" s="166" t="s">
        <v>141</v>
      </c>
      <c r="CF5" s="167"/>
      <c r="CG5" s="166" t="s">
        <v>142</v>
      </c>
      <c r="CH5" s="167"/>
      <c r="CI5" s="166" t="s">
        <v>144</v>
      </c>
      <c r="CJ5" s="167"/>
      <c r="CK5" s="166" t="s">
        <v>129</v>
      </c>
      <c r="CL5" s="167"/>
      <c r="CM5" s="166" t="s">
        <v>150</v>
      </c>
      <c r="CN5" s="167"/>
      <c r="CO5" s="166" t="s">
        <v>148</v>
      </c>
      <c r="CP5" s="167"/>
      <c r="CQ5" s="166" t="s">
        <v>56</v>
      </c>
      <c r="CR5" s="167"/>
      <c r="CS5" s="166" t="s">
        <v>147</v>
      </c>
      <c r="CT5" s="167"/>
      <c r="CU5" s="166" t="s">
        <v>164</v>
      </c>
      <c r="CV5" s="167"/>
      <c r="CW5" s="166" t="s">
        <v>152</v>
      </c>
      <c r="CX5" s="167"/>
      <c r="CY5" s="166" t="s">
        <v>125</v>
      </c>
      <c r="CZ5" s="167"/>
      <c r="DA5" s="166" t="s">
        <v>151</v>
      </c>
      <c r="DB5" s="167"/>
      <c r="DC5" s="166" t="s">
        <v>145</v>
      </c>
      <c r="DD5" s="167"/>
      <c r="DE5" s="166" t="s">
        <v>80</v>
      </c>
      <c r="DF5" s="167"/>
      <c r="DG5" s="166" t="s">
        <v>149</v>
      </c>
      <c r="DH5" s="167"/>
      <c r="DI5" s="166" t="s">
        <v>74</v>
      </c>
      <c r="DJ5" s="167"/>
      <c r="DK5" s="166" t="s">
        <v>90</v>
      </c>
      <c r="DL5" s="167"/>
      <c r="DM5" s="166" t="s">
        <v>114</v>
      </c>
      <c r="DN5" s="167"/>
      <c r="DO5" s="166" t="s">
        <v>153</v>
      </c>
      <c r="DP5" s="167"/>
      <c r="DQ5" s="166" t="s">
        <v>18</v>
      </c>
      <c r="DR5" s="167"/>
      <c r="DS5" s="166" t="s">
        <v>40</v>
      </c>
      <c r="DT5" s="167"/>
      <c r="DU5" s="201" t="s">
        <v>161</v>
      </c>
      <c r="DV5" s="202"/>
      <c r="DW5" s="19"/>
    </row>
    <row r="6" spans="1:131" s="1" customFormat="1" ht="15.75" customHeight="1" x14ac:dyDescent="0.2">
      <c r="A6" s="17"/>
      <c r="B6" s="18"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138</v>
      </c>
      <c r="T6" s="167" t="s">
        <v>39</v>
      </c>
      <c r="U6" s="166" t="s">
        <v>138</v>
      </c>
      <c r="V6" s="167" t="s">
        <v>39</v>
      </c>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9</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89</v>
      </c>
      <c r="BL6" s="167"/>
      <c r="BM6" s="166" t="s">
        <v>89</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t="s">
        <v>3</v>
      </c>
      <c r="DP6" s="167"/>
      <c r="DQ6" s="166"/>
      <c r="DR6" s="167"/>
      <c r="DS6" s="166"/>
      <c r="DT6" s="167"/>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66" t="s">
        <v>82</v>
      </c>
      <c r="D10" s="200"/>
      <c r="E10" s="166" t="s">
        <v>82</v>
      </c>
      <c r="F10" s="167"/>
      <c r="G10" s="166" t="s">
        <v>75</v>
      </c>
      <c r="H10" s="167"/>
      <c r="I10" s="166" t="s">
        <v>244</v>
      </c>
      <c r="J10" s="167"/>
      <c r="K10" s="166" t="s">
        <v>249</v>
      </c>
      <c r="L10" s="167"/>
      <c r="M10" s="166" t="s">
        <v>75</v>
      </c>
      <c r="N10" s="167"/>
      <c r="O10" s="166" t="s">
        <v>219</v>
      </c>
      <c r="P10" s="167"/>
      <c r="Q10" s="166" t="s">
        <v>75</v>
      </c>
      <c r="R10" s="167"/>
      <c r="S10" s="166" t="s">
        <v>219</v>
      </c>
      <c r="T10" s="167"/>
      <c r="U10" s="166" t="s">
        <v>75</v>
      </c>
      <c r="V10" s="167"/>
      <c r="W10" s="166" t="s">
        <v>86</v>
      </c>
      <c r="X10" s="167"/>
      <c r="Y10" s="166" t="s">
        <v>85</v>
      </c>
      <c r="Z10" s="167"/>
      <c r="AA10" s="166" t="s">
        <v>86</v>
      </c>
      <c r="AB10" s="167"/>
      <c r="AC10" s="166" t="s">
        <v>85</v>
      </c>
      <c r="AD10" s="167"/>
      <c r="AE10" s="166" t="s">
        <v>191</v>
      </c>
      <c r="AF10" s="167"/>
      <c r="AG10" s="166" t="s">
        <v>219</v>
      </c>
      <c r="AH10" s="167"/>
      <c r="AI10" s="166" t="s">
        <v>86</v>
      </c>
      <c r="AJ10" s="167"/>
      <c r="AK10" s="166" t="s">
        <v>85</v>
      </c>
      <c r="AL10" s="167"/>
      <c r="AM10" s="166" t="s">
        <v>86</v>
      </c>
      <c r="AN10" s="167"/>
      <c r="AO10" s="166" t="s">
        <v>86</v>
      </c>
      <c r="AP10" s="167"/>
      <c r="AQ10" s="166" t="s">
        <v>85</v>
      </c>
      <c r="AR10" s="167"/>
      <c r="AS10" s="166" t="s">
        <v>76</v>
      </c>
      <c r="AT10" s="167"/>
      <c r="AU10" s="166" t="s">
        <v>219</v>
      </c>
      <c r="AV10" s="167"/>
      <c r="AW10" s="166" t="s">
        <v>75</v>
      </c>
      <c r="AX10" s="167"/>
      <c r="AY10" s="166" t="s">
        <v>75</v>
      </c>
      <c r="AZ10" s="167"/>
      <c r="BA10" s="166" t="s">
        <v>85</v>
      </c>
      <c r="BB10" s="167"/>
      <c r="BC10" s="166" t="s">
        <v>86</v>
      </c>
      <c r="BD10" s="167"/>
      <c r="BE10" s="166" t="s">
        <v>76</v>
      </c>
      <c r="BF10" s="167"/>
      <c r="BG10" s="166" t="s">
        <v>76</v>
      </c>
      <c r="BH10" s="167"/>
      <c r="BI10" s="166" t="s">
        <v>76</v>
      </c>
      <c r="BJ10" s="167"/>
      <c r="BK10" s="166" t="s">
        <v>219</v>
      </c>
      <c r="BL10" s="167"/>
      <c r="BM10" s="166" t="s">
        <v>86</v>
      </c>
      <c r="BN10" s="167"/>
      <c r="BO10" s="166" t="s">
        <v>85</v>
      </c>
      <c r="BP10" s="167"/>
      <c r="BQ10" s="166" t="s">
        <v>85</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86</v>
      </c>
      <c r="DP10" s="167"/>
      <c r="DQ10" s="166" t="s">
        <v>76</v>
      </c>
      <c r="DR10" s="167"/>
      <c r="DS10" s="166" t="s">
        <v>85</v>
      </c>
      <c r="DT10" s="167"/>
      <c r="DU10" s="135"/>
      <c r="DV10" s="136"/>
      <c r="DW10" s="19"/>
    </row>
    <row r="11" spans="1:131" s="1" customFormat="1" ht="16.5" customHeight="1" x14ac:dyDescent="0.2">
      <c r="A11" s="17"/>
      <c r="B11" s="18" t="s">
        <v>12</v>
      </c>
      <c r="C11" s="166" t="s">
        <v>209</v>
      </c>
      <c r="D11" s="200"/>
      <c r="E11" s="166" t="s">
        <v>215</v>
      </c>
      <c r="F11" s="167"/>
      <c r="G11" s="166" t="s">
        <v>213</v>
      </c>
      <c r="H11" s="167"/>
      <c r="I11" s="166" t="s">
        <v>209</v>
      </c>
      <c r="J11" s="167"/>
      <c r="K11" s="166" t="s">
        <v>209</v>
      </c>
      <c r="L11" s="167"/>
      <c r="M11" s="166"/>
      <c r="N11" s="167"/>
      <c r="O11" s="166" t="s">
        <v>209</v>
      </c>
      <c r="P11" s="167"/>
      <c r="Q11" s="166"/>
      <c r="R11" s="167"/>
      <c r="S11" s="166" t="s">
        <v>209</v>
      </c>
      <c r="T11" s="167"/>
      <c r="U11" s="166"/>
      <c r="V11" s="167"/>
      <c r="W11" s="166" t="s">
        <v>210</v>
      </c>
      <c r="X11" s="167"/>
      <c r="Y11" s="166" t="s">
        <v>210</v>
      </c>
      <c r="Z11" s="167"/>
      <c r="AA11" s="166" t="s">
        <v>210</v>
      </c>
      <c r="AB11" s="167"/>
      <c r="AC11" s="166" t="s">
        <v>214</v>
      </c>
      <c r="AD11" s="167"/>
      <c r="AE11" s="166" t="s">
        <v>213</v>
      </c>
      <c r="AF11" s="167"/>
      <c r="AG11" s="166" t="s">
        <v>209</v>
      </c>
      <c r="AH11" s="167"/>
      <c r="AI11" s="166"/>
      <c r="AJ11" s="167"/>
      <c r="AK11" s="166" t="s">
        <v>213</v>
      </c>
      <c r="AL11" s="167"/>
      <c r="AM11" s="166" t="s">
        <v>213</v>
      </c>
      <c r="AN11" s="167"/>
      <c r="AO11" s="166" t="s">
        <v>213</v>
      </c>
      <c r="AP11" s="167"/>
      <c r="AQ11" s="166" t="s">
        <v>213</v>
      </c>
      <c r="AR11" s="167"/>
      <c r="AS11" s="166" t="s">
        <v>213</v>
      </c>
      <c r="AT11" s="167"/>
      <c r="AU11" s="166" t="s">
        <v>209</v>
      </c>
      <c r="AV11" s="167"/>
      <c r="AW11" s="166"/>
      <c r="AX11" s="167"/>
      <c r="AY11" s="166" t="s">
        <v>212</v>
      </c>
      <c r="AZ11" s="167"/>
      <c r="BA11" s="166" t="s">
        <v>212</v>
      </c>
      <c r="BB11" s="167"/>
      <c r="BC11" s="166"/>
      <c r="BD11" s="167"/>
      <c r="BE11" s="166" t="s">
        <v>203</v>
      </c>
      <c r="BF11" s="167"/>
      <c r="BG11" s="166" t="s">
        <v>203</v>
      </c>
      <c r="BH11" s="167"/>
      <c r="BI11" s="166"/>
      <c r="BJ11" s="167"/>
      <c r="BK11" s="166" t="s">
        <v>209</v>
      </c>
      <c r="BL11" s="167"/>
      <c r="BM11" s="166"/>
      <c r="BN11" s="167"/>
      <c r="BO11" s="166" t="s">
        <v>212</v>
      </c>
      <c r="BP11" s="167"/>
      <c r="BQ11" s="166" t="s">
        <v>212</v>
      </c>
      <c r="BR11" s="167"/>
      <c r="BS11" s="166" t="s">
        <v>212</v>
      </c>
      <c r="BT11" s="167"/>
      <c r="BU11" s="166" t="s">
        <v>212</v>
      </c>
      <c r="BV11" s="167"/>
      <c r="BW11" s="166" t="s">
        <v>212</v>
      </c>
      <c r="BX11" s="167"/>
      <c r="BY11" s="166" t="s">
        <v>212</v>
      </c>
      <c r="BZ11" s="167"/>
      <c r="CA11" s="166" t="s">
        <v>212</v>
      </c>
      <c r="CB11" s="167"/>
      <c r="CC11" s="166" t="s">
        <v>212</v>
      </c>
      <c r="CD11" s="167"/>
      <c r="CE11" s="166" t="s">
        <v>212</v>
      </c>
      <c r="CF11" s="167"/>
      <c r="CG11" s="166" t="s">
        <v>212</v>
      </c>
      <c r="CH11" s="167"/>
      <c r="CI11" s="166" t="s">
        <v>212</v>
      </c>
      <c r="CJ11" s="167"/>
      <c r="CK11" s="166" t="s">
        <v>212</v>
      </c>
      <c r="CL11" s="167"/>
      <c r="CM11" s="166" t="s">
        <v>212</v>
      </c>
      <c r="CN11" s="167"/>
      <c r="CO11" s="166" t="s">
        <v>212</v>
      </c>
      <c r="CP11" s="167"/>
      <c r="CQ11" s="166" t="s">
        <v>212</v>
      </c>
      <c r="CR11" s="167"/>
      <c r="CS11" s="166" t="s">
        <v>212</v>
      </c>
      <c r="CT11" s="167"/>
      <c r="CU11" s="166" t="s">
        <v>212</v>
      </c>
      <c r="CV11" s="167"/>
      <c r="CW11" s="166" t="s">
        <v>212</v>
      </c>
      <c r="CX11" s="167"/>
      <c r="CY11" s="166" t="s">
        <v>212</v>
      </c>
      <c r="CZ11" s="167"/>
      <c r="DA11" s="166" t="s">
        <v>212</v>
      </c>
      <c r="DB11" s="167"/>
      <c r="DC11" s="166" t="s">
        <v>212</v>
      </c>
      <c r="DD11" s="167"/>
      <c r="DE11" s="166" t="s">
        <v>212</v>
      </c>
      <c r="DF11" s="167"/>
      <c r="DG11" s="166" t="s">
        <v>212</v>
      </c>
      <c r="DH11" s="167"/>
      <c r="DI11" s="166" t="s">
        <v>212</v>
      </c>
      <c r="DJ11" s="167"/>
      <c r="DK11" s="166" t="s">
        <v>212</v>
      </c>
      <c r="DL11" s="167"/>
      <c r="DM11" s="166" t="s">
        <v>212</v>
      </c>
      <c r="DN11" s="167"/>
      <c r="DO11" s="166" t="s">
        <v>212</v>
      </c>
      <c r="DP11" s="167"/>
      <c r="DQ11" s="166"/>
      <c r="DR11" s="167"/>
      <c r="DS11" s="166"/>
      <c r="DT11" s="167"/>
      <c r="DU11" s="135"/>
      <c r="DV11" s="136"/>
      <c r="DW11" s="19"/>
    </row>
    <row r="12" spans="1:131" ht="25.5" customHeight="1" x14ac:dyDescent="0.2">
      <c r="A12" s="113"/>
      <c r="B12" s="18" t="s">
        <v>13</v>
      </c>
      <c r="C12" s="166">
        <v>30</v>
      </c>
      <c r="D12" s="199"/>
      <c r="E12" s="166">
        <v>30</v>
      </c>
      <c r="F12" s="167"/>
      <c r="G12" s="166">
        <v>4</v>
      </c>
      <c r="H12" s="199"/>
      <c r="I12" s="166">
        <v>30</v>
      </c>
      <c r="J12" s="167"/>
      <c r="K12" s="166">
        <v>30</v>
      </c>
      <c r="L12" s="167"/>
      <c r="M12" s="166"/>
      <c r="N12" s="199"/>
      <c r="O12" s="166">
        <v>30</v>
      </c>
      <c r="P12" s="167"/>
      <c r="Q12" s="166"/>
      <c r="R12" s="199"/>
      <c r="S12" s="166">
        <v>30</v>
      </c>
      <c r="T12" s="167"/>
      <c r="U12" s="166"/>
      <c r="V12" s="199"/>
      <c r="W12" s="166">
        <v>8</v>
      </c>
      <c r="X12" s="199"/>
      <c r="Y12" s="166">
        <v>8</v>
      </c>
      <c r="Z12" s="199"/>
      <c r="AA12" s="166">
        <v>8</v>
      </c>
      <c r="AB12" s="199"/>
      <c r="AC12" s="166"/>
      <c r="AD12" s="167"/>
      <c r="AE12" s="166">
        <v>4</v>
      </c>
      <c r="AF12" s="167"/>
      <c r="AG12" s="166">
        <v>30</v>
      </c>
      <c r="AH12" s="167"/>
      <c r="AI12" s="166"/>
      <c r="AJ12" s="167"/>
      <c r="AK12" s="166">
        <v>4</v>
      </c>
      <c r="AL12" s="167"/>
      <c r="AM12" s="166">
        <v>4</v>
      </c>
      <c r="AN12" s="167"/>
      <c r="AO12" s="166">
        <v>4</v>
      </c>
      <c r="AP12" s="167"/>
      <c r="AQ12" s="166">
        <v>4</v>
      </c>
      <c r="AR12" s="167"/>
      <c r="AS12" s="166">
        <v>4</v>
      </c>
      <c r="AT12" s="167"/>
      <c r="AU12" s="166">
        <v>30</v>
      </c>
      <c r="AV12" s="167"/>
      <c r="AW12" s="166"/>
      <c r="AX12" s="167"/>
      <c r="AY12" s="166">
        <v>1</v>
      </c>
      <c r="AZ12" s="167"/>
      <c r="BA12" s="166">
        <v>1</v>
      </c>
      <c r="BB12" s="167"/>
      <c r="BC12" s="166"/>
      <c r="BD12" s="167"/>
      <c r="BE12" s="166"/>
      <c r="BF12" s="167"/>
      <c r="BG12" s="166"/>
      <c r="BH12" s="167"/>
      <c r="BI12" s="166"/>
      <c r="BJ12" s="167"/>
      <c r="BK12" s="166">
        <v>30</v>
      </c>
      <c r="BL12" s="167"/>
      <c r="BM12" s="166"/>
      <c r="BN12" s="167"/>
      <c r="BO12" s="166">
        <v>1</v>
      </c>
      <c r="BP12" s="167"/>
      <c r="BQ12" s="166">
        <v>1</v>
      </c>
      <c r="BR12" s="167"/>
      <c r="BS12" s="166">
        <v>1</v>
      </c>
      <c r="BT12" s="167"/>
      <c r="BU12" s="166">
        <v>1</v>
      </c>
      <c r="BV12" s="167"/>
      <c r="BW12" s="166">
        <v>1</v>
      </c>
      <c r="BX12" s="167"/>
      <c r="BY12" s="166">
        <v>1</v>
      </c>
      <c r="BZ12" s="167"/>
      <c r="CA12" s="166">
        <v>1</v>
      </c>
      <c r="CB12" s="167"/>
      <c r="CC12" s="166">
        <v>1</v>
      </c>
      <c r="CD12" s="167"/>
      <c r="CE12" s="166">
        <v>1</v>
      </c>
      <c r="CF12" s="167"/>
      <c r="CG12" s="166">
        <v>1</v>
      </c>
      <c r="CH12" s="167"/>
      <c r="CI12" s="166">
        <v>1</v>
      </c>
      <c r="CJ12" s="167"/>
      <c r="CK12" s="166">
        <v>1</v>
      </c>
      <c r="CL12" s="167"/>
      <c r="CM12" s="166">
        <v>1</v>
      </c>
      <c r="CN12" s="167"/>
      <c r="CO12" s="166">
        <v>1</v>
      </c>
      <c r="CP12" s="167"/>
      <c r="CQ12" s="166">
        <v>1</v>
      </c>
      <c r="CR12" s="167"/>
      <c r="CS12" s="166">
        <v>1</v>
      </c>
      <c r="CT12" s="167"/>
      <c r="CU12" s="166">
        <v>1</v>
      </c>
      <c r="CV12" s="167"/>
      <c r="CW12" s="166">
        <v>1</v>
      </c>
      <c r="CX12" s="167"/>
      <c r="CY12" s="166">
        <v>1</v>
      </c>
      <c r="CZ12" s="167"/>
      <c r="DA12" s="166">
        <v>1</v>
      </c>
      <c r="DB12" s="167"/>
      <c r="DC12" s="166">
        <v>1</v>
      </c>
      <c r="DD12" s="167"/>
      <c r="DE12" s="166">
        <v>1</v>
      </c>
      <c r="DF12" s="167"/>
      <c r="DG12" s="166">
        <v>1</v>
      </c>
      <c r="DH12" s="167"/>
      <c r="DI12" s="166">
        <v>1</v>
      </c>
      <c r="DJ12" s="167"/>
      <c r="DK12" s="166">
        <v>1</v>
      </c>
      <c r="DL12" s="167"/>
      <c r="DM12" s="166">
        <v>1</v>
      </c>
      <c r="DN12" s="167"/>
      <c r="DO12" s="166">
        <v>1</v>
      </c>
      <c r="DP12" s="167"/>
      <c r="DQ12" s="166"/>
      <c r="DR12" s="167"/>
      <c r="DS12" s="166"/>
      <c r="DT12" s="167"/>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5">
        <v>7</v>
      </c>
      <c r="D4" s="206"/>
      <c r="E4" s="205">
        <v>13</v>
      </c>
      <c r="F4" s="206"/>
      <c r="G4" s="205">
        <v>14</v>
      </c>
      <c r="H4" s="206"/>
      <c r="I4" s="205">
        <v>15</v>
      </c>
      <c r="J4" s="206"/>
      <c r="K4" s="205">
        <v>16</v>
      </c>
      <c r="L4" s="206"/>
      <c r="M4" s="205">
        <v>19</v>
      </c>
      <c r="N4" s="206"/>
      <c r="O4" s="205">
        <v>20</v>
      </c>
      <c r="P4" s="206"/>
      <c r="Q4" s="205">
        <v>17</v>
      </c>
      <c r="R4" s="206"/>
      <c r="S4" s="205">
        <v>18</v>
      </c>
      <c r="T4" s="206"/>
      <c r="U4" s="205">
        <v>21</v>
      </c>
      <c r="V4" s="206"/>
      <c r="W4" s="205">
        <v>23</v>
      </c>
      <c r="X4" s="206"/>
      <c r="Y4" s="205">
        <v>26</v>
      </c>
      <c r="Z4" s="206"/>
      <c r="AA4" s="205">
        <v>29</v>
      </c>
      <c r="AB4" s="206"/>
      <c r="AC4" s="205">
        <v>38</v>
      </c>
      <c r="AD4" s="206"/>
      <c r="AE4" s="205">
        <v>33</v>
      </c>
      <c r="AF4" s="206"/>
      <c r="AG4" s="205">
        <v>33</v>
      </c>
      <c r="AH4" s="206"/>
      <c r="AI4" s="205">
        <v>31</v>
      </c>
      <c r="AJ4" s="206"/>
      <c r="AK4" s="205">
        <v>35</v>
      </c>
      <c r="AL4" s="206"/>
      <c r="AM4" s="205">
        <v>37</v>
      </c>
      <c r="AN4" s="206"/>
      <c r="AO4" s="205">
        <v>39</v>
      </c>
      <c r="AP4" s="206"/>
      <c r="AQ4" s="205">
        <v>43</v>
      </c>
      <c r="AR4" s="206"/>
      <c r="AS4" s="205">
        <v>45</v>
      </c>
      <c r="AT4" s="206"/>
      <c r="AU4" s="205">
        <v>45</v>
      </c>
      <c r="AV4" s="206"/>
      <c r="AW4" s="205">
        <v>40</v>
      </c>
      <c r="AX4" s="206"/>
      <c r="AY4" s="205">
        <v>42</v>
      </c>
      <c r="AZ4" s="206"/>
      <c r="BA4" s="205">
        <v>50</v>
      </c>
      <c r="BB4" s="206"/>
      <c r="BC4" s="205">
        <v>46</v>
      </c>
      <c r="BD4" s="206"/>
      <c r="BE4" s="205">
        <v>47</v>
      </c>
      <c r="BF4" s="206"/>
      <c r="BG4" s="205">
        <v>48</v>
      </c>
      <c r="BH4" s="206"/>
      <c r="BI4" s="205">
        <v>53</v>
      </c>
      <c r="BJ4" s="206"/>
      <c r="BK4" s="205">
        <v>53</v>
      </c>
      <c r="BL4" s="206"/>
      <c r="BM4" s="205">
        <v>54</v>
      </c>
      <c r="BN4" s="206"/>
      <c r="BO4" s="205">
        <v>55</v>
      </c>
      <c r="BP4" s="206"/>
      <c r="BQ4" s="205">
        <v>56</v>
      </c>
      <c r="BR4" s="206"/>
      <c r="BS4" s="205">
        <v>71</v>
      </c>
      <c r="BT4" s="206"/>
      <c r="BU4" s="205">
        <v>63</v>
      </c>
      <c r="BV4" s="206"/>
      <c r="BW4" s="205">
        <v>64</v>
      </c>
      <c r="BX4" s="206"/>
      <c r="BY4" s="205">
        <v>65</v>
      </c>
      <c r="BZ4" s="206"/>
      <c r="CA4" s="205">
        <v>66</v>
      </c>
      <c r="CB4" s="206"/>
      <c r="CC4" s="205">
        <v>67</v>
      </c>
      <c r="CD4" s="206"/>
      <c r="CE4" s="205">
        <v>68</v>
      </c>
      <c r="CF4" s="206"/>
      <c r="CG4" s="205">
        <v>69</v>
      </c>
      <c r="CH4" s="206"/>
      <c r="CI4" s="205">
        <v>78</v>
      </c>
      <c r="CJ4" s="206"/>
      <c r="CK4" s="205">
        <v>79</v>
      </c>
      <c r="CL4" s="206"/>
      <c r="CM4" s="205">
        <v>74</v>
      </c>
      <c r="CN4" s="206"/>
      <c r="CO4" s="205">
        <v>82</v>
      </c>
      <c r="CP4" s="206"/>
      <c r="CQ4" s="205">
        <v>72</v>
      </c>
      <c r="CR4" s="206"/>
      <c r="CS4" s="205">
        <v>76</v>
      </c>
      <c r="CT4" s="206"/>
      <c r="CU4" s="205">
        <v>83</v>
      </c>
      <c r="CV4" s="206"/>
      <c r="CW4" s="205">
        <v>73</v>
      </c>
      <c r="CX4" s="206"/>
      <c r="CY4" s="205">
        <v>80</v>
      </c>
      <c r="CZ4" s="206"/>
      <c r="DA4" s="205">
        <v>70</v>
      </c>
      <c r="DB4" s="206"/>
      <c r="DC4" s="205">
        <v>75</v>
      </c>
      <c r="DD4" s="206"/>
      <c r="DE4" s="205">
        <v>77</v>
      </c>
      <c r="DF4" s="206"/>
      <c r="DG4" s="205">
        <v>59</v>
      </c>
      <c r="DH4" s="206"/>
      <c r="DI4" s="205">
        <v>81</v>
      </c>
      <c r="DJ4" s="206"/>
      <c r="DK4" s="205">
        <v>62</v>
      </c>
      <c r="DL4" s="206"/>
      <c r="DM4" s="205">
        <v>84</v>
      </c>
      <c r="DN4" s="206"/>
      <c r="DO4" s="205">
        <v>85</v>
      </c>
      <c r="DP4" s="206"/>
      <c r="DQ4" s="205">
        <v>87</v>
      </c>
      <c r="DR4" s="206"/>
      <c r="DS4" s="205"/>
      <c r="DT4" s="206"/>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66" t="s">
        <v>137</v>
      </c>
      <c r="D5" s="167"/>
      <c r="E5" s="166" t="s">
        <v>97</v>
      </c>
      <c r="F5" s="167"/>
      <c r="G5" s="166" t="s">
        <v>98</v>
      </c>
      <c r="H5" s="167"/>
      <c r="I5" s="166" t="s">
        <v>100</v>
      </c>
      <c r="J5" s="167"/>
      <c r="K5" s="166" t="s">
        <v>99</v>
      </c>
      <c r="L5" s="167"/>
      <c r="M5" s="166" t="s">
        <v>103</v>
      </c>
      <c r="N5" s="167"/>
      <c r="O5" s="166" t="s">
        <v>104</v>
      </c>
      <c r="P5" s="167"/>
      <c r="Q5" s="166" t="s">
        <v>101</v>
      </c>
      <c r="R5" s="167"/>
      <c r="S5" s="166" t="s">
        <v>102</v>
      </c>
      <c r="T5" s="167"/>
      <c r="U5" s="166" t="s">
        <v>36</v>
      </c>
      <c r="V5" s="167"/>
      <c r="W5" s="166" t="s">
        <v>93</v>
      </c>
      <c r="X5" s="167"/>
      <c r="Y5" s="166" t="s">
        <v>194</v>
      </c>
      <c r="Z5" s="167"/>
      <c r="AA5" s="166" t="s">
        <v>195</v>
      </c>
      <c r="AB5" s="167"/>
      <c r="AC5" s="166" t="s">
        <v>17</v>
      </c>
      <c r="AD5" s="167"/>
      <c r="AE5" s="166" t="s">
        <v>105</v>
      </c>
      <c r="AF5" s="167"/>
      <c r="AG5" s="166" t="s">
        <v>196</v>
      </c>
      <c r="AH5" s="167"/>
      <c r="AI5" s="166" t="s">
        <v>163</v>
      </c>
      <c r="AJ5" s="167"/>
      <c r="AK5" s="166" t="s">
        <v>197</v>
      </c>
      <c r="AL5" s="167"/>
      <c r="AM5" s="166" t="s">
        <v>198</v>
      </c>
      <c r="AN5" s="167"/>
      <c r="AO5" s="166" t="s">
        <v>251</v>
      </c>
      <c r="AP5" s="167"/>
      <c r="AQ5" s="166" t="s">
        <v>240</v>
      </c>
      <c r="AR5" s="167"/>
      <c r="AS5" s="166" t="s">
        <v>107</v>
      </c>
      <c r="AT5" s="167"/>
      <c r="AU5" s="166" t="s">
        <v>108</v>
      </c>
      <c r="AV5" s="167"/>
      <c r="AW5" s="166" t="s">
        <v>94</v>
      </c>
      <c r="AX5" s="167"/>
      <c r="AY5" s="166" t="s">
        <v>247</v>
      </c>
      <c r="AZ5" s="167"/>
      <c r="BA5" s="166" t="s">
        <v>91</v>
      </c>
      <c r="BB5" s="167"/>
      <c r="BC5" s="166" t="s">
        <v>6</v>
      </c>
      <c r="BD5" s="167"/>
      <c r="BE5" s="166" t="s">
        <v>8</v>
      </c>
      <c r="BF5" s="167"/>
      <c r="BG5" s="166" t="s">
        <v>7</v>
      </c>
      <c r="BH5" s="167"/>
      <c r="BI5" s="166" t="s">
        <v>109</v>
      </c>
      <c r="BJ5" s="167"/>
      <c r="BK5" s="166" t="s">
        <v>202</v>
      </c>
      <c r="BL5" s="167"/>
      <c r="BM5" s="166" t="s">
        <v>88</v>
      </c>
      <c r="BN5" s="167"/>
      <c r="BO5" s="166" t="s">
        <v>72</v>
      </c>
      <c r="BP5" s="167"/>
      <c r="BQ5" s="166" t="s">
        <v>73</v>
      </c>
      <c r="BR5" s="167"/>
      <c r="BS5" s="166" t="s">
        <v>146</v>
      </c>
      <c r="BT5" s="167"/>
      <c r="BU5" s="166" t="s">
        <v>115</v>
      </c>
      <c r="BV5" s="167"/>
      <c r="BW5" s="166" t="s">
        <v>143</v>
      </c>
      <c r="BX5" s="167"/>
      <c r="BY5" s="166" t="s">
        <v>140</v>
      </c>
      <c r="BZ5" s="167"/>
      <c r="CA5" s="166" t="s">
        <v>139</v>
      </c>
      <c r="CB5" s="167"/>
      <c r="CC5" s="166" t="s">
        <v>141</v>
      </c>
      <c r="CD5" s="167"/>
      <c r="CE5" s="166" t="s">
        <v>142</v>
      </c>
      <c r="CF5" s="167"/>
      <c r="CG5" s="166" t="s">
        <v>144</v>
      </c>
      <c r="CH5" s="167"/>
      <c r="CI5" s="166" t="s">
        <v>129</v>
      </c>
      <c r="CJ5" s="167"/>
      <c r="CK5" s="166" t="s">
        <v>150</v>
      </c>
      <c r="CL5" s="167"/>
      <c r="CM5" s="166" t="s">
        <v>148</v>
      </c>
      <c r="CN5" s="167"/>
      <c r="CO5" s="166" t="s">
        <v>56</v>
      </c>
      <c r="CP5" s="167"/>
      <c r="CQ5" s="166" t="s">
        <v>147</v>
      </c>
      <c r="CR5" s="167"/>
      <c r="CS5" s="166" t="s">
        <v>164</v>
      </c>
      <c r="CT5" s="167"/>
      <c r="CU5" s="166" t="s">
        <v>152</v>
      </c>
      <c r="CV5" s="167"/>
      <c r="CW5" s="166" t="s">
        <v>125</v>
      </c>
      <c r="CX5" s="167"/>
      <c r="CY5" s="166" t="s">
        <v>151</v>
      </c>
      <c r="CZ5" s="167"/>
      <c r="DA5" s="166" t="s">
        <v>145</v>
      </c>
      <c r="DB5" s="167"/>
      <c r="DC5" s="166" t="s">
        <v>80</v>
      </c>
      <c r="DD5" s="167"/>
      <c r="DE5" s="166" t="s">
        <v>149</v>
      </c>
      <c r="DF5" s="167"/>
      <c r="DG5" s="166" t="s">
        <v>74</v>
      </c>
      <c r="DH5" s="167"/>
      <c r="DI5" s="166" t="s">
        <v>90</v>
      </c>
      <c r="DJ5" s="167"/>
      <c r="DK5" s="166" t="s">
        <v>114</v>
      </c>
      <c r="DL5" s="167"/>
      <c r="DM5" s="166" t="s">
        <v>153</v>
      </c>
      <c r="DN5" s="167"/>
      <c r="DO5" s="166" t="s">
        <v>18</v>
      </c>
      <c r="DP5" s="167"/>
      <c r="DQ5" s="166" t="s">
        <v>40</v>
      </c>
      <c r="DR5" s="167"/>
      <c r="DS5" s="201" t="s">
        <v>161</v>
      </c>
      <c r="DT5" s="202"/>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6" t="s">
        <v>2</v>
      </c>
      <c r="D6" s="167"/>
      <c r="E6" s="166" t="s">
        <v>70</v>
      </c>
      <c r="F6" s="167"/>
      <c r="G6" s="166" t="s">
        <v>70</v>
      </c>
      <c r="H6" s="167"/>
      <c r="I6" s="166"/>
      <c r="J6" s="167"/>
      <c r="K6" s="166" t="s">
        <v>162</v>
      </c>
      <c r="L6" s="167"/>
      <c r="M6" s="166" t="s">
        <v>3</v>
      </c>
      <c r="N6" s="167"/>
      <c r="O6" s="166" t="s">
        <v>3</v>
      </c>
      <c r="P6" s="167"/>
      <c r="Q6" s="166" t="s">
        <v>138</v>
      </c>
      <c r="R6" s="167" t="s">
        <v>39</v>
      </c>
      <c r="S6" s="166" t="s">
        <v>138</v>
      </c>
      <c r="T6" s="167" t="s">
        <v>39</v>
      </c>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9</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89</v>
      </c>
      <c r="BJ6" s="167"/>
      <c r="BK6" s="166" t="s">
        <v>89</v>
      </c>
      <c r="BL6" s="167"/>
      <c r="BM6" s="166" t="s">
        <v>3</v>
      </c>
      <c r="BN6" s="167"/>
      <c r="BO6" s="166" t="s">
        <v>3</v>
      </c>
      <c r="BP6" s="167"/>
      <c r="BQ6" s="166" t="s">
        <v>3</v>
      </c>
      <c r="BR6" s="167"/>
      <c r="BS6" s="166" t="s">
        <v>3</v>
      </c>
      <c r="BT6" s="167"/>
      <c r="BU6" s="166" t="s">
        <v>3</v>
      </c>
      <c r="BV6" s="167"/>
      <c r="BW6" s="166" t="s">
        <v>3</v>
      </c>
      <c r="BX6" s="167"/>
      <c r="BY6" s="166" t="s">
        <v>3</v>
      </c>
      <c r="BZ6" s="167"/>
      <c r="CA6" s="166" t="s">
        <v>3</v>
      </c>
      <c r="CB6" s="167"/>
      <c r="CC6" s="166" t="s">
        <v>3</v>
      </c>
      <c r="CD6" s="167"/>
      <c r="CE6" s="166" t="s">
        <v>3</v>
      </c>
      <c r="CF6" s="167"/>
      <c r="CG6" s="166" t="s">
        <v>3</v>
      </c>
      <c r="CH6" s="167"/>
      <c r="CI6" s="166" t="s">
        <v>3</v>
      </c>
      <c r="CJ6" s="167"/>
      <c r="CK6" s="166" t="s">
        <v>3</v>
      </c>
      <c r="CL6" s="167"/>
      <c r="CM6" s="166" t="s">
        <v>3</v>
      </c>
      <c r="CN6" s="167"/>
      <c r="CO6" s="166" t="s">
        <v>3</v>
      </c>
      <c r="CP6" s="167"/>
      <c r="CQ6" s="166" t="s">
        <v>3</v>
      </c>
      <c r="CR6" s="167"/>
      <c r="CS6" s="166" t="s">
        <v>3</v>
      </c>
      <c r="CT6" s="167"/>
      <c r="CU6" s="166" t="s">
        <v>3</v>
      </c>
      <c r="CV6" s="167"/>
      <c r="CW6" s="166" t="s">
        <v>3</v>
      </c>
      <c r="CX6" s="167"/>
      <c r="CY6" s="166" t="s">
        <v>3</v>
      </c>
      <c r="CZ6" s="167"/>
      <c r="DA6" s="166" t="s">
        <v>3</v>
      </c>
      <c r="DB6" s="167"/>
      <c r="DC6" s="166" t="s">
        <v>3</v>
      </c>
      <c r="DD6" s="167"/>
      <c r="DE6" s="166" t="s">
        <v>3</v>
      </c>
      <c r="DF6" s="167"/>
      <c r="DG6" s="166" t="s">
        <v>3</v>
      </c>
      <c r="DH6" s="167"/>
      <c r="DI6" s="166" t="s">
        <v>3</v>
      </c>
      <c r="DJ6" s="167"/>
      <c r="DK6" s="166" t="s">
        <v>3</v>
      </c>
      <c r="DL6" s="167"/>
      <c r="DM6" s="166" t="s">
        <v>3</v>
      </c>
      <c r="DN6" s="167"/>
      <c r="DO6" s="166"/>
      <c r="DP6" s="167"/>
      <c r="DQ6" s="166"/>
      <c r="DR6" s="167"/>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66" t="s">
        <v>82</v>
      </c>
      <c r="D10" s="200"/>
      <c r="E10" s="166" t="s">
        <v>199</v>
      </c>
      <c r="F10" s="167"/>
      <c r="G10" s="166" t="s">
        <v>75</v>
      </c>
      <c r="H10" s="167"/>
      <c r="I10" s="166" t="s">
        <v>199</v>
      </c>
      <c r="J10" s="167"/>
      <c r="K10" s="166" t="s">
        <v>75</v>
      </c>
      <c r="L10" s="167"/>
      <c r="M10" s="166" t="s">
        <v>200</v>
      </c>
      <c r="N10" s="167"/>
      <c r="O10" s="166" t="s">
        <v>75</v>
      </c>
      <c r="P10" s="167"/>
      <c r="Q10" s="166" t="s">
        <v>200</v>
      </c>
      <c r="R10" s="167"/>
      <c r="S10" s="166" t="s">
        <v>75</v>
      </c>
      <c r="T10" s="167"/>
      <c r="U10" s="166" t="s">
        <v>86</v>
      </c>
      <c r="V10" s="167"/>
      <c r="W10" s="166" t="s">
        <v>85</v>
      </c>
      <c r="X10" s="167"/>
      <c r="Y10" s="166" t="s">
        <v>86</v>
      </c>
      <c r="Z10" s="167"/>
      <c r="AA10" s="166" t="s">
        <v>85</v>
      </c>
      <c r="AB10" s="167"/>
      <c r="AC10" s="166" t="s">
        <v>191</v>
      </c>
      <c r="AD10" s="167"/>
      <c r="AE10" s="166" t="s">
        <v>200</v>
      </c>
      <c r="AF10" s="167"/>
      <c r="AG10" s="166" t="s">
        <v>86</v>
      </c>
      <c r="AH10" s="167"/>
      <c r="AI10" s="166" t="s">
        <v>85</v>
      </c>
      <c r="AJ10" s="167"/>
      <c r="AK10" s="166" t="s">
        <v>86</v>
      </c>
      <c r="AL10" s="167"/>
      <c r="AM10" s="166" t="s">
        <v>86</v>
      </c>
      <c r="AN10" s="167"/>
      <c r="AO10" s="166" t="s">
        <v>85</v>
      </c>
      <c r="AP10" s="167"/>
      <c r="AQ10" s="166" t="s">
        <v>76</v>
      </c>
      <c r="AR10" s="167"/>
      <c r="AS10" s="166" t="s">
        <v>200</v>
      </c>
      <c r="AT10" s="167"/>
      <c r="AU10" s="166" t="s">
        <v>75</v>
      </c>
      <c r="AV10" s="167"/>
      <c r="AW10" s="166" t="s">
        <v>75</v>
      </c>
      <c r="AX10" s="167"/>
      <c r="AY10" s="166" t="s">
        <v>85</v>
      </c>
      <c r="AZ10" s="167"/>
      <c r="BA10" s="166" t="s">
        <v>86</v>
      </c>
      <c r="BB10" s="167"/>
      <c r="BC10" s="166" t="s">
        <v>76</v>
      </c>
      <c r="BD10" s="167"/>
      <c r="BE10" s="166" t="s">
        <v>76</v>
      </c>
      <c r="BF10" s="167"/>
      <c r="BG10" s="166" t="s">
        <v>76</v>
      </c>
      <c r="BH10" s="167"/>
      <c r="BI10" s="166" t="s">
        <v>200</v>
      </c>
      <c r="BJ10" s="167"/>
      <c r="BK10" s="166" t="s">
        <v>86</v>
      </c>
      <c r="BL10" s="167"/>
      <c r="BM10" s="166" t="s">
        <v>85</v>
      </c>
      <c r="BN10" s="167"/>
      <c r="BO10" s="166" t="s">
        <v>85</v>
      </c>
      <c r="BP10" s="167"/>
      <c r="BQ10" s="166" t="s">
        <v>86</v>
      </c>
      <c r="BR10" s="167"/>
      <c r="BS10" s="166" t="s">
        <v>86</v>
      </c>
      <c r="BT10" s="167"/>
      <c r="BU10" s="166" t="s">
        <v>86</v>
      </c>
      <c r="BV10" s="167"/>
      <c r="BW10" s="166" t="s">
        <v>86</v>
      </c>
      <c r="BX10" s="167"/>
      <c r="BY10" s="166" t="s">
        <v>86</v>
      </c>
      <c r="BZ10" s="167"/>
      <c r="CA10" s="166" t="s">
        <v>86</v>
      </c>
      <c r="CB10" s="167"/>
      <c r="CC10" s="166" t="s">
        <v>86</v>
      </c>
      <c r="CD10" s="167"/>
      <c r="CE10" s="166" t="s">
        <v>86</v>
      </c>
      <c r="CF10" s="167"/>
      <c r="CG10" s="166" t="s">
        <v>86</v>
      </c>
      <c r="CH10" s="167"/>
      <c r="CI10" s="166" t="s">
        <v>86</v>
      </c>
      <c r="CJ10" s="167"/>
      <c r="CK10" s="166" t="s">
        <v>86</v>
      </c>
      <c r="CL10" s="167"/>
      <c r="CM10" s="166" t="s">
        <v>86</v>
      </c>
      <c r="CN10" s="167"/>
      <c r="CO10" s="166" t="s">
        <v>86</v>
      </c>
      <c r="CP10" s="167"/>
      <c r="CQ10" s="166" t="s">
        <v>86</v>
      </c>
      <c r="CR10" s="167"/>
      <c r="CS10" s="166" t="s">
        <v>86</v>
      </c>
      <c r="CT10" s="167"/>
      <c r="CU10" s="166" t="s">
        <v>86</v>
      </c>
      <c r="CV10" s="167"/>
      <c r="CW10" s="166" t="s">
        <v>86</v>
      </c>
      <c r="CX10" s="167"/>
      <c r="CY10" s="166" t="s">
        <v>86</v>
      </c>
      <c r="CZ10" s="167"/>
      <c r="DA10" s="166" t="s">
        <v>86</v>
      </c>
      <c r="DB10" s="167"/>
      <c r="DC10" s="166" t="s">
        <v>86</v>
      </c>
      <c r="DD10" s="167"/>
      <c r="DE10" s="166" t="s">
        <v>86</v>
      </c>
      <c r="DF10" s="167"/>
      <c r="DG10" s="166" t="s">
        <v>86</v>
      </c>
      <c r="DH10" s="167"/>
      <c r="DI10" s="166" t="s">
        <v>86</v>
      </c>
      <c r="DJ10" s="167"/>
      <c r="DK10" s="166" t="s">
        <v>86</v>
      </c>
      <c r="DL10" s="167"/>
      <c r="DM10" s="166" t="s">
        <v>86</v>
      </c>
      <c r="DN10" s="167"/>
      <c r="DO10" s="166" t="s">
        <v>76</v>
      </c>
      <c r="DP10" s="167"/>
      <c r="DQ10" s="166" t="s">
        <v>85</v>
      </c>
      <c r="DR10" s="167"/>
      <c r="DS10" s="207"/>
      <c r="DT10" s="208"/>
      <c r="DU10" s="19"/>
    </row>
    <row r="11" spans="1:151" s="1" customFormat="1" ht="18.75" customHeight="1" x14ac:dyDescent="0.2">
      <c r="A11" s="17"/>
      <c r="B11" s="18" t="s">
        <v>12</v>
      </c>
      <c r="C11" s="166"/>
      <c r="D11" s="200"/>
      <c r="E11" s="166"/>
      <c r="F11" s="167"/>
      <c r="G11" s="166"/>
      <c r="H11" s="167"/>
      <c r="I11" s="166"/>
      <c r="J11" s="167"/>
      <c r="K11" s="166" t="s">
        <v>203</v>
      </c>
      <c r="L11" s="167"/>
      <c r="M11" s="166"/>
      <c r="N11" s="167"/>
      <c r="O11" s="166" t="s">
        <v>203</v>
      </c>
      <c r="P11" s="167"/>
      <c r="Q11" s="166"/>
      <c r="R11" s="167"/>
      <c r="S11" s="166" t="s">
        <v>203</v>
      </c>
      <c r="T11" s="167"/>
      <c r="U11" s="166" t="s">
        <v>203</v>
      </c>
      <c r="V11" s="167"/>
      <c r="W11" s="166" t="s">
        <v>203</v>
      </c>
      <c r="X11" s="167"/>
      <c r="Y11" s="166" t="s">
        <v>203</v>
      </c>
      <c r="Z11" s="167"/>
      <c r="AA11" s="166"/>
      <c r="AB11" s="167"/>
      <c r="AC11" s="166" t="s">
        <v>203</v>
      </c>
      <c r="AD11" s="167"/>
      <c r="AE11" s="166"/>
      <c r="AF11" s="167"/>
      <c r="AG11" s="166" t="s">
        <v>203</v>
      </c>
      <c r="AH11" s="167"/>
      <c r="AI11" s="166" t="s">
        <v>203</v>
      </c>
      <c r="AJ11" s="167"/>
      <c r="AK11" s="166" t="s">
        <v>203</v>
      </c>
      <c r="AL11" s="167"/>
      <c r="AM11" s="166" t="s">
        <v>203</v>
      </c>
      <c r="AN11" s="167"/>
      <c r="AO11" s="166" t="s">
        <v>203</v>
      </c>
      <c r="AP11" s="167"/>
      <c r="AQ11" s="166" t="s">
        <v>203</v>
      </c>
      <c r="AR11" s="167"/>
      <c r="AS11" s="166" t="s">
        <v>203</v>
      </c>
      <c r="AT11" s="167"/>
      <c r="AU11" s="166" t="s">
        <v>203</v>
      </c>
      <c r="AV11" s="167"/>
      <c r="AW11" s="166" t="s">
        <v>203</v>
      </c>
      <c r="AX11" s="167"/>
      <c r="AY11" s="166" t="s">
        <v>203</v>
      </c>
      <c r="AZ11" s="167"/>
      <c r="BA11" s="166" t="s">
        <v>203</v>
      </c>
      <c r="BB11" s="167"/>
      <c r="BC11" s="166" t="s">
        <v>203</v>
      </c>
      <c r="BD11" s="167"/>
      <c r="BE11" s="166" t="s">
        <v>203</v>
      </c>
      <c r="BF11" s="167"/>
      <c r="BG11" s="166" t="s">
        <v>203</v>
      </c>
      <c r="BH11" s="167"/>
      <c r="BI11" s="166" t="s">
        <v>203</v>
      </c>
      <c r="BJ11" s="167"/>
      <c r="BK11" s="166" t="s">
        <v>203</v>
      </c>
      <c r="BL11" s="167"/>
      <c r="BM11" s="166" t="s">
        <v>203</v>
      </c>
      <c r="BN11" s="167"/>
      <c r="BO11" s="166" t="s">
        <v>203</v>
      </c>
      <c r="BP11" s="167"/>
      <c r="BQ11" s="166" t="s">
        <v>203</v>
      </c>
      <c r="BR11" s="167"/>
      <c r="BS11" s="166" t="s">
        <v>203</v>
      </c>
      <c r="BT11" s="167"/>
      <c r="BU11" s="166" t="s">
        <v>203</v>
      </c>
      <c r="BV11" s="167"/>
      <c r="BW11" s="166" t="s">
        <v>203</v>
      </c>
      <c r="BX11" s="167"/>
      <c r="BY11" s="166" t="s">
        <v>203</v>
      </c>
      <c r="BZ11" s="167"/>
      <c r="CA11" s="166" t="s">
        <v>203</v>
      </c>
      <c r="CB11" s="167"/>
      <c r="CC11" s="166" t="s">
        <v>203</v>
      </c>
      <c r="CD11" s="167"/>
      <c r="CE11" s="166" t="s">
        <v>203</v>
      </c>
      <c r="CF11" s="167"/>
      <c r="CG11" s="166" t="s">
        <v>203</v>
      </c>
      <c r="CH11" s="167"/>
      <c r="CI11" s="166" t="s">
        <v>203</v>
      </c>
      <c r="CJ11" s="167"/>
      <c r="CK11" s="166" t="s">
        <v>203</v>
      </c>
      <c r="CL11" s="167"/>
      <c r="CM11" s="166" t="s">
        <v>203</v>
      </c>
      <c r="CN11" s="167"/>
      <c r="CO11" s="166" t="s">
        <v>203</v>
      </c>
      <c r="CP11" s="167"/>
      <c r="CQ11" s="166" t="s">
        <v>203</v>
      </c>
      <c r="CR11" s="167"/>
      <c r="CS11" s="166" t="s">
        <v>203</v>
      </c>
      <c r="CT11" s="167"/>
      <c r="CU11" s="166" t="s">
        <v>203</v>
      </c>
      <c r="CV11" s="167"/>
      <c r="CW11" s="166" t="s">
        <v>203</v>
      </c>
      <c r="CX11" s="167"/>
      <c r="CY11" s="166" t="s">
        <v>203</v>
      </c>
      <c r="CZ11" s="167"/>
      <c r="DA11" s="166" t="s">
        <v>203</v>
      </c>
      <c r="DB11" s="167"/>
      <c r="DC11" s="166" t="s">
        <v>203</v>
      </c>
      <c r="DD11" s="167"/>
      <c r="DE11" s="166" t="s">
        <v>203</v>
      </c>
      <c r="DF11" s="167"/>
      <c r="DG11" s="166" t="s">
        <v>203</v>
      </c>
      <c r="DH11" s="167"/>
      <c r="DI11" s="166" t="s">
        <v>203</v>
      </c>
      <c r="DJ11" s="167"/>
      <c r="DK11" s="166" t="s">
        <v>203</v>
      </c>
      <c r="DL11" s="167"/>
      <c r="DM11" s="166" t="s">
        <v>203</v>
      </c>
      <c r="DN11" s="167"/>
      <c r="DO11" s="166"/>
      <c r="DP11" s="167"/>
      <c r="DQ11" s="166"/>
      <c r="DR11" s="167"/>
      <c r="DS11" s="207"/>
      <c r="DT11" s="208"/>
      <c r="DU11" s="19"/>
    </row>
    <row r="12" spans="1:151" ht="25.5" x14ac:dyDescent="0.2">
      <c r="A12" s="113"/>
      <c r="B12" s="18" t="s">
        <v>13</v>
      </c>
      <c r="C12" s="166"/>
      <c r="D12" s="199"/>
      <c r="E12" s="166"/>
      <c r="F12" s="167"/>
      <c r="G12" s="166"/>
      <c r="H12" s="199"/>
      <c r="I12" s="166"/>
      <c r="J12" s="167"/>
      <c r="K12" s="166"/>
      <c r="L12" s="199"/>
      <c r="M12" s="166"/>
      <c r="N12" s="167"/>
      <c r="O12" s="166"/>
      <c r="P12" s="199"/>
      <c r="Q12" s="166"/>
      <c r="R12" s="167"/>
      <c r="S12" s="166"/>
      <c r="T12" s="199"/>
      <c r="U12" s="166"/>
      <c r="V12" s="167"/>
      <c r="W12" s="166"/>
      <c r="X12" s="167"/>
      <c r="Y12" s="166"/>
      <c r="Z12" s="167"/>
      <c r="AA12" s="166"/>
      <c r="AB12" s="167"/>
      <c r="AC12" s="166"/>
      <c r="AD12" s="167"/>
      <c r="AE12" s="166"/>
      <c r="AF12" s="167"/>
      <c r="AG12" s="166"/>
      <c r="AH12" s="167"/>
      <c r="AI12" s="166"/>
      <c r="AJ12" s="167"/>
      <c r="AK12" s="166"/>
      <c r="AL12" s="167"/>
      <c r="AM12" s="166"/>
      <c r="AN12" s="167"/>
      <c r="AO12" s="166"/>
      <c r="AP12" s="167"/>
      <c r="AQ12" s="166"/>
      <c r="AR12" s="167"/>
      <c r="AS12" s="166"/>
      <c r="AT12" s="167"/>
      <c r="AU12" s="166"/>
      <c r="AV12" s="167"/>
      <c r="AW12" s="166"/>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166"/>
      <c r="CB12" s="167"/>
      <c r="CC12" s="166"/>
      <c r="CD12" s="167"/>
      <c r="CE12" s="166"/>
      <c r="CF12" s="167"/>
      <c r="CG12" s="166"/>
      <c r="CH12" s="167"/>
      <c r="CI12" s="166"/>
      <c r="CJ12" s="167"/>
      <c r="CK12" s="166"/>
      <c r="CL12" s="167"/>
      <c r="CM12" s="166"/>
      <c r="CN12" s="167"/>
      <c r="CO12" s="166"/>
      <c r="CP12" s="167"/>
      <c r="CQ12" s="166"/>
      <c r="CR12" s="167"/>
      <c r="CS12" s="166"/>
      <c r="CT12" s="167"/>
      <c r="CU12" s="166"/>
      <c r="CV12" s="167"/>
      <c r="CW12" s="166"/>
      <c r="CX12" s="167"/>
      <c r="CY12" s="166"/>
      <c r="CZ12" s="167"/>
      <c r="DA12" s="166"/>
      <c r="DB12" s="167"/>
      <c r="DC12" s="166"/>
      <c r="DD12" s="167"/>
      <c r="DE12" s="166"/>
      <c r="DF12" s="167"/>
      <c r="DG12" s="166"/>
      <c r="DH12" s="167"/>
      <c r="DI12" s="166"/>
      <c r="DJ12" s="167"/>
      <c r="DK12" s="166"/>
      <c r="DL12" s="167"/>
      <c r="DM12" s="166"/>
      <c r="DN12" s="167"/>
      <c r="DO12" s="166"/>
      <c r="DP12" s="167"/>
      <c r="DQ12" s="166"/>
      <c r="DR12" s="167"/>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9" activePane="bottomRight" state="frozen"/>
      <selection pane="topRight" activeCell="C1" sqref="C1"/>
      <selection pane="bottomLeft" activeCell="A14" sqref="A14"/>
      <selection pane="bottomRight" activeCell="D20" sqref="D20"/>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201" t="s">
        <v>19</v>
      </c>
      <c r="D5" s="202"/>
      <c r="E5" s="201" t="s">
        <v>20</v>
      </c>
      <c r="F5" s="202"/>
      <c r="G5" s="201" t="s">
        <v>21</v>
      </c>
      <c r="H5" s="202"/>
      <c r="I5" s="201" t="s">
        <v>22</v>
      </c>
      <c r="J5" s="202"/>
      <c r="K5" s="201" t="s">
        <v>161</v>
      </c>
      <c r="L5" s="202"/>
      <c r="M5" s="92"/>
    </row>
    <row r="6" spans="1:13" s="93" customFormat="1" ht="17.25" customHeight="1" x14ac:dyDescent="0.2">
      <c r="A6" s="94"/>
      <c r="B6" s="134" t="s">
        <v>11</v>
      </c>
      <c r="C6" s="201" t="s">
        <v>2</v>
      </c>
      <c r="D6" s="202"/>
      <c r="E6" s="201" t="s">
        <v>60</v>
      </c>
      <c r="F6" s="202"/>
      <c r="G6" s="201" t="s">
        <v>61</v>
      </c>
      <c r="H6" s="202"/>
      <c r="I6" s="201" t="s">
        <v>61</v>
      </c>
      <c r="J6" s="202"/>
      <c r="K6" s="201"/>
      <c r="L6" s="202"/>
      <c r="M6" s="92"/>
    </row>
    <row r="7" spans="1:13" s="93" customFormat="1" ht="16.5" customHeight="1" x14ac:dyDescent="0.2">
      <c r="A7" s="94"/>
      <c r="B7" s="134" t="s">
        <v>12</v>
      </c>
      <c r="C7" s="201" t="s">
        <v>209</v>
      </c>
      <c r="D7" s="202"/>
      <c r="E7" s="168" t="s">
        <v>213</v>
      </c>
      <c r="F7" s="169"/>
      <c r="G7" s="168" t="s">
        <v>213</v>
      </c>
      <c r="H7" s="169"/>
      <c r="I7" s="168" t="s">
        <v>213</v>
      </c>
      <c r="J7" s="169"/>
      <c r="K7" s="201"/>
      <c r="L7" s="202"/>
      <c r="M7" s="92"/>
    </row>
    <row r="8" spans="1:13" s="93" customFormat="1" ht="24.75" customHeight="1" x14ac:dyDescent="0.2">
      <c r="A8" s="155"/>
      <c r="B8" s="137" t="s">
        <v>13</v>
      </c>
      <c r="C8" s="213">
        <v>30</v>
      </c>
      <c r="D8" s="213"/>
      <c r="E8" s="213">
        <v>4</v>
      </c>
      <c r="F8" s="213"/>
      <c r="G8" s="213">
        <v>4</v>
      </c>
      <c r="H8" s="213"/>
      <c r="I8" s="213">
        <v>4</v>
      </c>
      <c r="J8" s="213"/>
      <c r="K8" s="213"/>
      <c r="L8" s="213"/>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367.78801393728224</v>
      </c>
      <c r="D14" s="99"/>
      <c r="E14" s="99"/>
      <c r="F14" s="99"/>
      <c r="G14" s="99"/>
      <c r="H14" s="99"/>
      <c r="I14" s="99"/>
      <c r="J14" s="99"/>
      <c r="K14" s="158"/>
      <c r="L14" s="158"/>
      <c r="M14" s="123"/>
    </row>
    <row r="15" spans="1:13" x14ac:dyDescent="0.2">
      <c r="A15" s="98">
        <v>2</v>
      </c>
      <c r="B15" s="98"/>
      <c r="C15" s="99">
        <v>252.97</v>
      </c>
      <c r="D15" s="99"/>
      <c r="E15" s="99">
        <v>5.6</v>
      </c>
      <c r="F15" s="99" t="s">
        <v>166</v>
      </c>
      <c r="G15" s="99">
        <v>76</v>
      </c>
      <c r="H15" s="99" t="s">
        <v>166</v>
      </c>
      <c r="I15" s="99">
        <v>24</v>
      </c>
      <c r="J15" s="99" t="s">
        <v>166</v>
      </c>
      <c r="K15" s="158"/>
      <c r="L15" s="158"/>
      <c r="M15" s="123"/>
    </row>
    <row r="16" spans="1:13" x14ac:dyDescent="0.2">
      <c r="A16" s="98">
        <v>3</v>
      </c>
      <c r="B16" s="98"/>
      <c r="C16" s="99">
        <v>206.2646366782007</v>
      </c>
      <c r="D16" s="99"/>
      <c r="E16" s="99"/>
      <c r="F16" s="99"/>
      <c r="G16" s="99"/>
      <c r="H16" s="99"/>
      <c r="I16" s="99"/>
      <c r="J16" s="99"/>
      <c r="K16" s="158"/>
      <c r="L16" s="158"/>
      <c r="M16" s="123"/>
    </row>
    <row r="17" spans="1:13" x14ac:dyDescent="0.2">
      <c r="A17" s="98">
        <v>4</v>
      </c>
      <c r="B17" s="98"/>
      <c r="C17" s="99">
        <v>328.61250000000001</v>
      </c>
      <c r="D17" s="99"/>
      <c r="E17" s="99">
        <v>5.5</v>
      </c>
      <c r="F17" s="99" t="s">
        <v>166</v>
      </c>
      <c r="G17" s="99">
        <v>78</v>
      </c>
      <c r="H17" s="99" t="s">
        <v>166</v>
      </c>
      <c r="I17" s="99">
        <v>22</v>
      </c>
      <c r="J17" s="99" t="s">
        <v>166</v>
      </c>
      <c r="K17" s="158"/>
      <c r="L17" s="158"/>
      <c r="M17" s="123"/>
    </row>
    <row r="18" spans="1:13" x14ac:dyDescent="0.2">
      <c r="A18" s="98">
        <v>5</v>
      </c>
      <c r="B18" s="98"/>
      <c r="C18" s="99">
        <v>328.61250000000001</v>
      </c>
      <c r="D18" s="99"/>
      <c r="E18" s="99"/>
      <c r="F18" s="99"/>
      <c r="G18" s="99"/>
      <c r="H18" s="99"/>
      <c r="I18" s="99"/>
      <c r="J18" s="99"/>
      <c r="K18" s="158"/>
      <c r="L18" s="158"/>
      <c r="M18" s="123"/>
    </row>
    <row r="19" spans="1:13" x14ac:dyDescent="0.2">
      <c r="A19" s="98">
        <v>6</v>
      </c>
      <c r="B19" s="98"/>
      <c r="C19" s="99">
        <v>217.41967689822295</v>
      </c>
      <c r="D19" s="99"/>
      <c r="E19" s="99"/>
      <c r="F19" s="99"/>
      <c r="G19" s="99"/>
      <c r="H19" s="99"/>
      <c r="I19" s="99"/>
      <c r="J19" s="99"/>
      <c r="K19" s="158"/>
      <c r="L19" s="158"/>
      <c r="M19" s="123"/>
    </row>
    <row r="20" spans="1:13" x14ac:dyDescent="0.2">
      <c r="A20" s="98">
        <v>7</v>
      </c>
      <c r="B20" s="98"/>
      <c r="C20" s="99">
        <v>217.41967689822295</v>
      </c>
      <c r="D20" s="99"/>
      <c r="E20" s="99">
        <v>5.4</v>
      </c>
      <c r="F20" s="99" t="s">
        <v>166</v>
      </c>
      <c r="G20" s="99">
        <v>78</v>
      </c>
      <c r="H20" s="99" t="s">
        <v>166</v>
      </c>
      <c r="I20" s="99">
        <v>22</v>
      </c>
      <c r="J20" s="99" t="s">
        <v>166</v>
      </c>
      <c r="K20" s="158"/>
      <c r="L20" s="158"/>
      <c r="M20" s="123"/>
    </row>
    <row r="21" spans="1:13" x14ac:dyDescent="0.2">
      <c r="A21" s="98">
        <v>8</v>
      </c>
      <c r="B21" s="98"/>
      <c r="C21" s="99">
        <v>263.5471020408163</v>
      </c>
      <c r="D21" s="99"/>
      <c r="E21" s="99"/>
      <c r="F21" s="99"/>
      <c r="G21" s="99"/>
      <c r="H21" s="99"/>
      <c r="I21" s="99"/>
      <c r="J21" s="99"/>
      <c r="K21" s="158"/>
      <c r="L21" s="158"/>
      <c r="M21" s="123"/>
    </row>
    <row r="22" spans="1:13" x14ac:dyDescent="0.2">
      <c r="A22" s="98">
        <v>9</v>
      </c>
      <c r="B22" s="98"/>
      <c r="C22" s="99">
        <v>249.22206896551725</v>
      </c>
      <c r="D22" s="99"/>
      <c r="E22" s="99">
        <v>5.2</v>
      </c>
      <c r="F22" s="99" t="s">
        <v>166</v>
      </c>
      <c r="G22" s="99">
        <v>78</v>
      </c>
      <c r="H22" s="99" t="s">
        <v>166</v>
      </c>
      <c r="I22" s="99">
        <v>22</v>
      </c>
      <c r="J22" s="99" t="s">
        <v>166</v>
      </c>
      <c r="K22" s="158"/>
      <c r="L22" s="158"/>
      <c r="M22" s="123"/>
    </row>
    <row r="23" spans="1:13" x14ac:dyDescent="0.2">
      <c r="A23" s="98">
        <v>10</v>
      </c>
      <c r="B23" s="98"/>
      <c r="C23" s="99">
        <v>203.60027681660898</v>
      </c>
      <c r="D23" s="99"/>
      <c r="E23" s="99"/>
      <c r="F23" s="99"/>
      <c r="G23" s="99"/>
      <c r="H23" s="99"/>
      <c r="I23" s="99"/>
      <c r="J23" s="99"/>
      <c r="K23" s="158"/>
      <c r="L23" s="158"/>
      <c r="M23" s="123"/>
    </row>
    <row r="24" spans="1:13" x14ac:dyDescent="0.2">
      <c r="A24" s="98">
        <v>11</v>
      </c>
      <c r="B24" s="98"/>
      <c r="C24" s="99">
        <v>250.87024390243903</v>
      </c>
      <c r="D24" s="99"/>
      <c r="E24" s="99">
        <v>5.8</v>
      </c>
      <c r="F24" s="99" t="s">
        <v>166</v>
      </c>
      <c r="G24" s="99">
        <v>78</v>
      </c>
      <c r="H24" s="99" t="s">
        <v>166</v>
      </c>
      <c r="I24" s="99">
        <v>22</v>
      </c>
      <c r="J24" s="99" t="s">
        <v>166</v>
      </c>
      <c r="K24" s="158"/>
      <c r="L24" s="158"/>
      <c r="M24" s="123"/>
    </row>
    <row r="25" spans="1:13" x14ac:dyDescent="0.2">
      <c r="A25" s="98">
        <v>12</v>
      </c>
      <c r="B25" s="98"/>
      <c r="C25" s="99">
        <v>75.7</v>
      </c>
      <c r="D25" s="99"/>
      <c r="E25" s="99"/>
      <c r="F25" s="99"/>
      <c r="G25" s="99"/>
      <c r="H25" s="99"/>
      <c r="I25" s="99"/>
      <c r="J25" s="99"/>
      <c r="K25" s="158"/>
      <c r="L25" s="158"/>
      <c r="M25" s="123"/>
    </row>
    <row r="26" spans="1:13" x14ac:dyDescent="0.2">
      <c r="A26" s="98">
        <v>13</v>
      </c>
      <c r="B26" s="98"/>
      <c r="C26" s="99">
        <v>257.96655112651649</v>
      </c>
      <c r="D26" s="99"/>
      <c r="E26" s="99"/>
      <c r="F26" s="99"/>
      <c r="G26" s="99"/>
      <c r="H26" s="99"/>
      <c r="I26" s="99"/>
      <c r="J26" s="99"/>
      <c r="K26" s="158"/>
      <c r="L26" s="158"/>
      <c r="M26" s="123"/>
    </row>
    <row r="27" spans="1:13" x14ac:dyDescent="0.2">
      <c r="A27" s="98">
        <v>14</v>
      </c>
      <c r="B27" s="98"/>
      <c r="C27" s="99">
        <v>257.96655112651649</v>
      </c>
      <c r="D27" s="99"/>
      <c r="E27" s="99">
        <v>5.4</v>
      </c>
      <c r="F27" s="99" t="s">
        <v>166</v>
      </c>
      <c r="G27" s="99">
        <v>74</v>
      </c>
      <c r="H27" s="99" t="s">
        <v>166</v>
      </c>
      <c r="I27" s="99">
        <v>26</v>
      </c>
      <c r="J27" s="99" t="s">
        <v>166</v>
      </c>
      <c r="K27" s="158"/>
      <c r="L27" s="158"/>
      <c r="M27" s="123"/>
    </row>
    <row r="28" spans="1:13" x14ac:dyDescent="0.2">
      <c r="A28" s="98">
        <v>15</v>
      </c>
      <c r="B28" s="98"/>
      <c r="C28" s="99">
        <v>29.245714285714289</v>
      </c>
      <c r="D28" s="99"/>
      <c r="E28" s="99"/>
      <c r="F28" s="99"/>
      <c r="G28" s="99"/>
      <c r="H28" s="99"/>
      <c r="I28" s="99"/>
      <c r="J28" s="99"/>
      <c r="K28" s="158"/>
      <c r="L28" s="158"/>
      <c r="M28" s="123"/>
    </row>
    <row r="29" spans="1:13" x14ac:dyDescent="0.2">
      <c r="A29" s="98">
        <v>16</v>
      </c>
      <c r="B29" s="98"/>
      <c r="C29" s="99">
        <v>202.77172638436483</v>
      </c>
      <c r="D29" s="99"/>
      <c r="E29" s="99">
        <v>7.3</v>
      </c>
      <c r="F29" s="99" t="s">
        <v>166</v>
      </c>
      <c r="G29" s="99">
        <v>76</v>
      </c>
      <c r="H29" s="99" t="s">
        <v>166</v>
      </c>
      <c r="I29" s="99">
        <v>24</v>
      </c>
      <c r="J29" s="99" t="s">
        <v>166</v>
      </c>
      <c r="K29" s="158"/>
      <c r="L29" s="158"/>
      <c r="M29" s="123"/>
    </row>
    <row r="30" spans="1:13" x14ac:dyDescent="0.2">
      <c r="A30" s="98">
        <v>17</v>
      </c>
      <c r="B30" s="98"/>
      <c r="C30" s="99">
        <v>229.16297397769517</v>
      </c>
      <c r="D30" s="99"/>
      <c r="E30" s="99"/>
      <c r="F30" s="99"/>
      <c r="G30" s="99"/>
      <c r="H30" s="99"/>
      <c r="I30" s="99"/>
      <c r="J30" s="99"/>
      <c r="K30" s="158"/>
      <c r="L30" s="158"/>
      <c r="M30" s="123"/>
    </row>
    <row r="31" spans="1:13" x14ac:dyDescent="0.2">
      <c r="A31" s="98">
        <v>18</v>
      </c>
      <c r="B31" s="98"/>
      <c r="C31" s="99">
        <v>273.005</v>
      </c>
      <c r="D31" s="99"/>
      <c r="E31" s="99">
        <v>5.5</v>
      </c>
      <c r="F31" s="99" t="s">
        <v>166</v>
      </c>
      <c r="G31" s="99">
        <v>73</v>
      </c>
      <c r="H31" s="99" t="s">
        <v>166</v>
      </c>
      <c r="I31" s="99">
        <v>27</v>
      </c>
      <c r="J31" s="99" t="s">
        <v>166</v>
      </c>
      <c r="K31" s="158"/>
      <c r="L31" s="158"/>
      <c r="M31" s="123"/>
    </row>
    <row r="32" spans="1:13" x14ac:dyDescent="0.2">
      <c r="A32" s="98">
        <v>19</v>
      </c>
      <c r="B32" s="98"/>
      <c r="C32" s="99">
        <v>173.35356643356641</v>
      </c>
      <c r="D32" s="99"/>
      <c r="E32" s="99"/>
      <c r="F32" s="99"/>
      <c r="G32" s="99"/>
      <c r="H32" s="99"/>
      <c r="I32" s="99"/>
      <c r="J32" s="99"/>
      <c r="K32" s="158"/>
      <c r="L32" s="158"/>
      <c r="M32" s="123"/>
    </row>
    <row r="33" spans="1:13" x14ac:dyDescent="0.2">
      <c r="A33" s="98">
        <v>20</v>
      </c>
      <c r="B33" s="98"/>
      <c r="C33" s="99">
        <v>231.3175</v>
      </c>
      <c r="D33" s="99"/>
      <c r="E33" s="99"/>
      <c r="F33" s="99"/>
      <c r="G33" s="99"/>
      <c r="H33" s="99"/>
      <c r="I33" s="99"/>
      <c r="J33" s="99"/>
      <c r="K33" s="158"/>
      <c r="L33" s="158"/>
      <c r="M33" s="123"/>
    </row>
    <row r="34" spans="1:13" x14ac:dyDescent="0.2">
      <c r="A34" s="98">
        <v>21</v>
      </c>
      <c r="B34" s="98"/>
      <c r="C34" s="99">
        <v>231.3175</v>
      </c>
      <c r="D34" s="99"/>
      <c r="E34" s="99">
        <v>7.1</v>
      </c>
      <c r="F34" s="99" t="s">
        <v>166</v>
      </c>
      <c r="G34" s="99">
        <v>71</v>
      </c>
      <c r="H34" s="99" t="s">
        <v>166</v>
      </c>
      <c r="I34" s="99">
        <v>29</v>
      </c>
      <c r="J34" s="99" t="s">
        <v>166</v>
      </c>
      <c r="K34" s="158"/>
      <c r="L34" s="158"/>
      <c r="M34" s="123"/>
    </row>
    <row r="35" spans="1:13" x14ac:dyDescent="0.2">
      <c r="A35" s="98">
        <v>22</v>
      </c>
      <c r="B35" s="98"/>
      <c r="C35" s="99">
        <v>173.99916083916082</v>
      </c>
      <c r="D35" s="99"/>
      <c r="E35" s="99"/>
      <c r="F35" s="99"/>
      <c r="G35" s="99"/>
      <c r="H35" s="99"/>
      <c r="I35" s="99"/>
      <c r="J35" s="99"/>
      <c r="K35" s="158"/>
      <c r="L35" s="158"/>
      <c r="M35" s="123"/>
    </row>
    <row r="36" spans="1:13" x14ac:dyDescent="0.2">
      <c r="A36" s="98">
        <v>23</v>
      </c>
      <c r="B36" s="98"/>
      <c r="C36" s="99">
        <v>205.41246753246753</v>
      </c>
      <c r="D36" s="99"/>
      <c r="E36" s="99">
        <v>5.5</v>
      </c>
      <c r="F36" s="99" t="s">
        <v>166</v>
      </c>
      <c r="G36" s="99">
        <v>72</v>
      </c>
      <c r="H36" s="99" t="s">
        <v>166</v>
      </c>
      <c r="I36" s="99">
        <v>28</v>
      </c>
      <c r="J36" s="99" t="s">
        <v>166</v>
      </c>
      <c r="K36" s="158"/>
      <c r="L36" s="158"/>
      <c r="M36" s="123"/>
    </row>
    <row r="37" spans="1:13" x14ac:dyDescent="0.2">
      <c r="A37" s="98">
        <v>24</v>
      </c>
      <c r="B37" s="98"/>
      <c r="C37" s="99">
        <v>236.50399999999999</v>
      </c>
      <c r="D37" s="99"/>
      <c r="E37" s="99"/>
      <c r="F37" s="99"/>
      <c r="G37" s="99"/>
      <c r="H37" s="99"/>
      <c r="I37" s="99"/>
      <c r="J37" s="99"/>
      <c r="K37" s="158"/>
      <c r="L37" s="158"/>
      <c r="M37" s="123"/>
    </row>
    <row r="38" spans="1:13" x14ac:dyDescent="0.2">
      <c r="A38" s="98">
        <v>25</v>
      </c>
      <c r="B38" s="98"/>
      <c r="C38" s="99">
        <v>245.46421052631581</v>
      </c>
      <c r="D38" s="99"/>
      <c r="E38" s="99">
        <v>6.7</v>
      </c>
      <c r="F38" s="99" t="s">
        <v>166</v>
      </c>
      <c r="G38" s="99">
        <v>72</v>
      </c>
      <c r="H38" s="99" t="s">
        <v>166</v>
      </c>
      <c r="I38" s="99">
        <v>28</v>
      </c>
      <c r="J38" s="99" t="s">
        <v>166</v>
      </c>
      <c r="K38" s="158"/>
      <c r="L38" s="158"/>
      <c r="M38" s="123"/>
    </row>
    <row r="39" spans="1:13" x14ac:dyDescent="0.2">
      <c r="A39" s="98">
        <v>26</v>
      </c>
      <c r="B39" s="98"/>
      <c r="C39" s="99">
        <v>252.36</v>
      </c>
      <c r="D39" s="99"/>
      <c r="E39" s="99"/>
      <c r="F39" s="99"/>
      <c r="G39" s="99"/>
      <c r="H39" s="99"/>
      <c r="I39" s="99"/>
      <c r="J39" s="99"/>
      <c r="K39" s="158"/>
      <c r="L39" s="158"/>
      <c r="M39" s="123"/>
    </row>
    <row r="40" spans="1:13" x14ac:dyDescent="0.2">
      <c r="A40" s="98">
        <v>27</v>
      </c>
      <c r="B40" s="98"/>
      <c r="C40" s="99">
        <v>120.12648648648648</v>
      </c>
      <c r="D40" s="99"/>
      <c r="E40" s="99"/>
      <c r="F40" s="99"/>
      <c r="G40" s="99"/>
      <c r="H40" s="99"/>
      <c r="I40" s="99"/>
      <c r="J40" s="99"/>
      <c r="K40" s="158"/>
      <c r="L40" s="158"/>
      <c r="M40" s="123"/>
    </row>
    <row r="41" spans="1:13" x14ac:dyDescent="0.2">
      <c r="A41" s="98">
        <v>28</v>
      </c>
      <c r="B41" s="98"/>
      <c r="C41" s="99">
        <v>120.12648648648648</v>
      </c>
      <c r="D41" s="99"/>
      <c r="E41" s="99">
        <v>5.3</v>
      </c>
      <c r="F41" s="99" t="s">
        <v>166</v>
      </c>
      <c r="G41" s="99">
        <v>78</v>
      </c>
      <c r="H41" s="99" t="s">
        <v>166</v>
      </c>
      <c r="I41" s="99">
        <v>22</v>
      </c>
      <c r="J41" s="99" t="s">
        <v>166</v>
      </c>
      <c r="K41" s="158"/>
      <c r="L41" s="158"/>
      <c r="M41" s="123"/>
    </row>
    <row r="42" spans="1:13" x14ac:dyDescent="0.2">
      <c r="A42" s="98">
        <v>29</v>
      </c>
      <c r="B42" s="98"/>
      <c r="C42" s="99">
        <v>159.52104438642297</v>
      </c>
      <c r="D42" s="99"/>
      <c r="E42" s="99"/>
      <c r="F42" s="99"/>
      <c r="G42" s="99"/>
      <c r="H42" s="99"/>
      <c r="I42" s="99"/>
      <c r="J42" s="99"/>
      <c r="K42" s="158"/>
      <c r="L42" s="158"/>
      <c r="M42" s="123"/>
    </row>
    <row r="43" spans="1:13" x14ac:dyDescent="0.2">
      <c r="A43" s="98">
        <v>30</v>
      </c>
      <c r="B43" s="98"/>
      <c r="C43" s="99">
        <v>252.43346938775511</v>
      </c>
      <c r="D43" s="99"/>
      <c r="E43" s="99">
        <v>5.0999999999999996</v>
      </c>
      <c r="F43" s="99" t="s">
        <v>166</v>
      </c>
      <c r="G43" s="99">
        <v>78</v>
      </c>
      <c r="H43" s="99" t="s">
        <v>166</v>
      </c>
      <c r="I43" s="99">
        <v>22</v>
      </c>
      <c r="J43" s="99" t="s">
        <v>166</v>
      </c>
      <c r="K43" s="158"/>
      <c r="L43" s="158"/>
      <c r="M43" s="123"/>
    </row>
    <row r="44" spans="1:13" x14ac:dyDescent="0.2">
      <c r="A44" s="98">
        <v>31</v>
      </c>
      <c r="B44" s="98"/>
      <c r="C44" s="99">
        <v>221.72126315789473</v>
      </c>
      <c r="D44" s="99"/>
      <c r="E44" s="99"/>
      <c r="F44" s="99"/>
      <c r="G44" s="99"/>
      <c r="H44" s="99"/>
      <c r="I44" s="99"/>
      <c r="J44" s="99"/>
      <c r="K44" s="158"/>
      <c r="L44" s="158"/>
      <c r="M44" s="123"/>
    </row>
    <row r="45" spans="1:13" x14ac:dyDescent="0.2">
      <c r="A45" s="67" t="s">
        <v>14</v>
      </c>
      <c r="B45" s="100"/>
      <c r="C45" s="100">
        <f>COUNT(C14:C44)</f>
        <v>31</v>
      </c>
      <c r="D45" s="100"/>
      <c r="E45" s="100">
        <f>COUNT(E14:E44)</f>
        <v>13</v>
      </c>
      <c r="F45" s="100"/>
      <c r="G45" s="100">
        <f>COUNT(G14:G44)</f>
        <v>13</v>
      </c>
      <c r="H45" s="100"/>
      <c r="I45" s="100">
        <f>COUNT(I14:I44)</f>
        <v>13</v>
      </c>
      <c r="J45" s="100"/>
      <c r="K45" s="100">
        <f>COUNT(K14:K44)</f>
        <v>0</v>
      </c>
      <c r="L45" s="100"/>
      <c r="M45" s="123"/>
    </row>
    <row r="46" spans="1:13" x14ac:dyDescent="0.2">
      <c r="A46" s="101" t="s">
        <v>233</v>
      </c>
      <c r="B46" s="100"/>
      <c r="C46" s="68">
        <f>AVERAGE(C14:C44)</f>
        <v>220.50975381531205</v>
      </c>
      <c r="D46" s="100"/>
      <c r="E46" s="68">
        <f>AVERAGE(E14:E44)</f>
        <v>5.7999999999999989</v>
      </c>
      <c r="F46" s="100"/>
      <c r="G46" s="68">
        <f>AVERAGE(G14:G44)</f>
        <v>75.538461538461533</v>
      </c>
      <c r="H46" s="100"/>
      <c r="I46" s="68">
        <f>AVERAGE(I14:I44)</f>
        <v>24.46153846153846</v>
      </c>
      <c r="J46" s="100"/>
      <c r="K46" s="68" t="e">
        <f>AVERAGE(K14:K44)</f>
        <v>#DIV/0!</v>
      </c>
      <c r="L46" s="100"/>
      <c r="M46" s="123"/>
    </row>
    <row r="47" spans="1:13" x14ac:dyDescent="0.2">
      <c r="A47" s="101" t="s">
        <v>16</v>
      </c>
      <c r="B47" s="100"/>
      <c r="C47" s="100">
        <f>MAX(C14:C44)</f>
        <v>367.78801393728224</v>
      </c>
      <c r="D47" s="100"/>
      <c r="E47" s="100">
        <f>MAX(E14:E44)</f>
        <v>7.3</v>
      </c>
      <c r="F47" s="100"/>
      <c r="G47" s="100">
        <f>MAX(G14:G44)</f>
        <v>78</v>
      </c>
      <c r="H47" s="100"/>
      <c r="I47" s="100">
        <f>MAX(I14:I44)</f>
        <v>29</v>
      </c>
      <c r="J47" s="100"/>
      <c r="K47" s="100">
        <f>MAX(K14:K44)</f>
        <v>0</v>
      </c>
      <c r="L47" s="100"/>
      <c r="M47" s="123"/>
    </row>
    <row r="48" spans="1:13" x14ac:dyDescent="0.2">
      <c r="A48" s="101" t="s">
        <v>15</v>
      </c>
      <c r="B48" s="100"/>
      <c r="C48" s="100">
        <f>MIN(C14:C44)</f>
        <v>29.245714285714289</v>
      </c>
      <c r="D48" s="100"/>
      <c r="E48" s="100">
        <f>MIN(E14:E44)</f>
        <v>5.0999999999999996</v>
      </c>
      <c r="F48" s="100"/>
      <c r="G48" s="100">
        <f>MIN(G14:G44)</f>
        <v>71</v>
      </c>
      <c r="H48" s="100"/>
      <c r="I48" s="100">
        <f>MIN(I14:I44)</f>
        <v>22</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2015-04-19T15:36:22Z</dcterms:modified>
</cp:coreProperties>
</file>